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115" windowHeight="5190" activeTab="2"/>
  </bookViews>
  <sheets>
    <sheet name="AG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<sst xmlns="http://schemas.openxmlformats.org/spreadsheetml/2006/main" count="407" uniqueCount="139">
  <si>
    <t>Sexo</t>
  </si>
  <si>
    <t>Tratamiento</t>
  </si>
  <si>
    <t>14:0</t>
  </si>
  <si>
    <t>14:1</t>
  </si>
  <si>
    <t>16:0</t>
  </si>
  <si>
    <t>16:1</t>
  </si>
  <si>
    <t>18:0</t>
  </si>
  <si>
    <t>18:1</t>
  </si>
  <si>
    <t>18:2</t>
  </si>
  <si>
    <t>18:3n3</t>
  </si>
  <si>
    <t>18:3n6</t>
  </si>
  <si>
    <t>20:0</t>
  </si>
  <si>
    <t>20:1n9</t>
  </si>
  <si>
    <t>20:2</t>
  </si>
  <si>
    <t>20:3n3</t>
  </si>
  <si>
    <t>20:5n3</t>
  </si>
  <si>
    <t>20:4n6</t>
  </si>
  <si>
    <t>22:1n9</t>
  </si>
  <si>
    <t>22:5</t>
  </si>
  <si>
    <t>22:6</t>
  </si>
  <si>
    <t>24:0</t>
  </si>
  <si>
    <t>24:1</t>
  </si>
  <si>
    <t>M</t>
  </si>
  <si>
    <t>Total Saturados</t>
  </si>
  <si>
    <t>N°animal o muestra</t>
  </si>
  <si>
    <t>Total Monoinsaturados</t>
  </si>
  <si>
    <t>Total PUFAS ω6</t>
  </si>
  <si>
    <t>Total PUFAS ω3</t>
  </si>
  <si>
    <t>Total No Identificados</t>
  </si>
  <si>
    <t>Wistar</t>
  </si>
  <si>
    <t>Control eSS</t>
  </si>
  <si>
    <t>Plasma</t>
  </si>
  <si>
    <r>
      <rPr>
        <b/>
        <sz val="11"/>
        <color indexed="8"/>
        <rFont val="Calibri"/>
        <family val="2"/>
      </rPr>
      <t>ω</t>
    </r>
    <r>
      <rPr>
        <b/>
        <sz val="6.6"/>
        <color indexed="8"/>
        <rFont val="Calibri"/>
        <family val="2"/>
      </rPr>
      <t>6</t>
    </r>
  </si>
  <si>
    <r>
      <rPr>
        <b/>
        <sz val="11"/>
        <color indexed="8"/>
        <rFont val="Calibri"/>
        <family val="2"/>
      </rPr>
      <t>ω</t>
    </r>
    <r>
      <rPr>
        <b/>
        <sz val="6.6"/>
        <color indexed="8"/>
        <rFont val="Calibri"/>
        <family val="2"/>
      </rPr>
      <t>6</t>
    </r>
  </si>
  <si>
    <r>
      <t>ω</t>
    </r>
    <r>
      <rPr>
        <b/>
        <sz val="6.6"/>
        <color indexed="8"/>
        <rFont val="Calibri"/>
        <family val="2"/>
      </rPr>
      <t>6+NDGA</t>
    </r>
  </si>
  <si>
    <r>
      <t>ω</t>
    </r>
    <r>
      <rPr>
        <b/>
        <sz val="6.6"/>
        <color indexed="8"/>
        <rFont val="Calibri"/>
        <family val="2"/>
      </rPr>
      <t>3</t>
    </r>
  </si>
  <si>
    <r>
      <t>ω</t>
    </r>
    <r>
      <rPr>
        <b/>
        <sz val="6.6"/>
        <color indexed="8"/>
        <rFont val="Calibri"/>
        <family val="2"/>
      </rPr>
      <t>3+NDGA</t>
    </r>
  </si>
  <si>
    <t xml:space="preserve">   sd</t>
  </si>
  <si>
    <t>ω6+NDGA</t>
  </si>
  <si>
    <t>ω3+NDGA</t>
  </si>
  <si>
    <t>0.0</t>
  </si>
  <si>
    <t xml:space="preserve">FATTY ACID </t>
  </si>
  <si>
    <t>eSS control</t>
  </si>
  <si>
    <t xml:space="preserve"> SDM</t>
  </si>
  <si>
    <t xml:space="preserve">WISTAR NON eSS </t>
  </si>
  <si>
    <t xml:space="preserve"> SDM2</t>
  </si>
  <si>
    <t>n3</t>
  </si>
  <si>
    <t xml:space="preserve"> SDM3</t>
  </si>
  <si>
    <t>n6</t>
  </si>
  <si>
    <t>SDM</t>
  </si>
  <si>
    <t>n3 + NDGA</t>
  </si>
  <si>
    <t>SDM2</t>
  </si>
  <si>
    <t>n6 + NDGA</t>
  </si>
  <si>
    <t>SDM3</t>
  </si>
  <si>
    <t>14n0</t>
  </si>
  <si>
    <t>16n0</t>
  </si>
  <si>
    <t>18 n0</t>
  </si>
  <si>
    <t xml:space="preserve">24 n0 </t>
  </si>
  <si>
    <t xml:space="preserve"> SFA</t>
  </si>
  <si>
    <t>14:1 n9</t>
  </si>
  <si>
    <t>16:1 n7</t>
  </si>
  <si>
    <t>18:1 n9</t>
  </si>
  <si>
    <t>20:1 n9</t>
  </si>
  <si>
    <t>22:1 n9</t>
  </si>
  <si>
    <t xml:space="preserve"> MUFAs</t>
  </si>
  <si>
    <t>18:2 n6</t>
  </si>
  <si>
    <t>18:3 n6</t>
  </si>
  <si>
    <t>18:3 n3</t>
  </si>
  <si>
    <t>20:2 n6</t>
  </si>
  <si>
    <t>0.005</t>
  </si>
  <si>
    <t>20:3 n3</t>
  </si>
  <si>
    <t>20:4 n6</t>
  </si>
  <si>
    <t>22:6 n3</t>
  </si>
  <si>
    <t>22:5 n3</t>
  </si>
  <si>
    <t xml:space="preserve"> PUFAs</t>
  </si>
  <si>
    <t xml:space="preserve"> PUFAs n3</t>
  </si>
  <si>
    <t xml:space="preserve"> PUFAs n6</t>
  </si>
  <si>
    <t xml:space="preserve">  sd</t>
  </si>
  <si>
    <t>±</t>
  </si>
  <si>
    <t>Ácidos Grasos</t>
  </si>
  <si>
    <t xml:space="preserve">        ω6</t>
  </si>
  <si>
    <t xml:space="preserve">       ω3</t>
  </si>
  <si>
    <t xml:space="preserve">  Wistar</t>
  </si>
  <si>
    <t xml:space="preserve">      * #  31,97</t>
  </si>
  <si>
    <t xml:space="preserve">      *  #  37,45</t>
  </si>
  <si>
    <t xml:space="preserve">           *  #  26</t>
  </si>
  <si>
    <t xml:space="preserve">      * #   24,33</t>
  </si>
  <si>
    <t xml:space="preserve">          #  25,53</t>
  </si>
  <si>
    <t xml:space="preserve">          * # 29,5</t>
  </si>
  <si>
    <t xml:space="preserve">          #  24,08</t>
  </si>
  <si>
    <t xml:space="preserve">       * #  30,61</t>
  </si>
  <si>
    <t xml:space="preserve">       * #  37,53</t>
  </si>
  <si>
    <t xml:space="preserve">           * 18,04</t>
  </si>
  <si>
    <t xml:space="preserve">            #  32,9</t>
  </si>
  <si>
    <t xml:space="preserve">          #  25,33</t>
  </si>
  <si>
    <t xml:space="preserve">       * #  25,06</t>
  </si>
  <si>
    <t xml:space="preserve">          #  26,65</t>
  </si>
  <si>
    <t xml:space="preserve">          #  15,36</t>
  </si>
  <si>
    <t xml:space="preserve">         * #  7,46</t>
  </si>
  <si>
    <t xml:space="preserve">         * #  6,66</t>
  </si>
  <si>
    <t xml:space="preserve">           * #  8,8</t>
  </si>
  <si>
    <t xml:space="preserve">           # 11,16</t>
  </si>
  <si>
    <t xml:space="preserve">            * 20,24</t>
  </si>
  <si>
    <t>20:5 n3</t>
  </si>
  <si>
    <t>±3,65</t>
  </si>
  <si>
    <t>±0,54</t>
  </si>
  <si>
    <t>±3,18</t>
  </si>
  <si>
    <t>±0,36</t>
  </si>
  <si>
    <t>±1,77</t>
  </si>
  <si>
    <t>±0,25</t>
  </si>
  <si>
    <t>±0,76</t>
  </si>
  <si>
    <t>±1,09</t>
  </si>
  <si>
    <r>
      <t xml:space="preserve">Ratio </t>
    </r>
    <r>
      <rPr>
        <b/>
        <sz val="12"/>
        <color indexed="8"/>
        <rFont val="Calibri"/>
        <family val="2"/>
      </rPr>
      <t>ω6/ω3</t>
    </r>
  </si>
  <si>
    <t>eSS Control</t>
  </si>
  <si>
    <t xml:space="preserve">WISTAR (Non eSS) </t>
  </si>
  <si>
    <t>ω6</t>
  </si>
  <si>
    <t>ω6 + NDGA</t>
  </si>
  <si>
    <t>ω3</t>
  </si>
  <si>
    <t>ω3 + NDGA</t>
  </si>
  <si>
    <r>
      <rPr>
        <sz val="10"/>
        <color indexed="8"/>
        <rFont val="Calibri"/>
        <family val="2"/>
      </rPr>
      <t>±</t>
    </r>
    <r>
      <rPr>
        <sz val="10"/>
        <color indexed="8"/>
        <rFont val="Calibri"/>
        <family val="2"/>
      </rPr>
      <t>2,28</t>
    </r>
  </si>
  <si>
    <t>±2,60</t>
  </si>
  <si>
    <t>±2,09</t>
  </si>
  <si>
    <t>±2,53</t>
  </si>
  <si>
    <t>±1,36</t>
  </si>
  <si>
    <t>±0,34</t>
  </si>
  <si>
    <t>±0,04</t>
  </si>
  <si>
    <t>±0,16</t>
  </si>
  <si>
    <t>±0,10</t>
  </si>
  <si>
    <t>±3,46</t>
  </si>
  <si>
    <t>±1,51</t>
  </si>
  <si>
    <t>±0,01</t>
  </si>
  <si>
    <t>±0,05</t>
  </si>
  <si>
    <t>±2,90</t>
  </si>
  <si>
    <t>±0,44</t>
  </si>
  <si>
    <t>±0,48</t>
  </si>
  <si>
    <t>±0,46</t>
  </si>
  <si>
    <t>±1,29</t>
  </si>
  <si>
    <t>±0,33</t>
  </si>
  <si>
    <t>±0,71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</si>
</sst>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;[Red]#,##0.0"/>
    <numFmt numFmtId="173" formatCode="0.0;[Red]0.0"/>
    <numFmt numFmtId="174" formatCode="[$-2C0A]hh:mm:ss\ AM/PM"/>
    <numFmt numFmtId="175" formatCode="0.00;[Red]0.00"/>
    <numFmt numFmtId="176" formatCode="0.000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6.6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49" fontId="43" fillId="0" borderId="10" xfId="0" applyNumberFormat="1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49" fontId="43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175" fontId="0" fillId="33" borderId="0" xfId="0" applyNumberFormat="1" applyFill="1" applyAlignment="1">
      <alignment/>
    </xf>
    <xf numFmtId="0" fontId="43" fillId="0" borderId="10" xfId="0" applyFont="1" applyBorder="1" applyAlignment="1">
      <alignment/>
    </xf>
    <xf numFmtId="173" fontId="0" fillId="0" borderId="11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46" fontId="0" fillId="0" borderId="0" xfId="0" applyNumberFormat="1" applyAlignment="1">
      <alignment horizontal="center"/>
    </xf>
    <xf numFmtId="0" fontId="44" fillId="33" borderId="12" xfId="0" applyFont="1" applyFill="1" applyBorder="1" applyAlignment="1">
      <alignment horizontal="left" indent="4"/>
    </xf>
    <xf numFmtId="0" fontId="44" fillId="33" borderId="13" xfId="0" applyFont="1" applyFill="1" applyBorder="1" applyAlignment="1">
      <alignment horizontal="left" indent="4"/>
    </xf>
    <xf numFmtId="0" fontId="44" fillId="33" borderId="14" xfId="0" applyFont="1" applyFill="1" applyBorder="1" applyAlignment="1">
      <alignment horizontal="left" indent="4"/>
    </xf>
    <xf numFmtId="0" fontId="44" fillId="33" borderId="12" xfId="0" applyFont="1" applyFill="1" applyBorder="1" applyAlignment="1">
      <alignment horizontal="left" indent="4"/>
    </xf>
    <xf numFmtId="0" fontId="44" fillId="33" borderId="13" xfId="0" applyFont="1" applyFill="1" applyBorder="1" applyAlignment="1">
      <alignment horizontal="left" indent="4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0" fontId="0" fillId="34" borderId="0" xfId="0" applyNumberForma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2" fontId="46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7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1"/>
  <sheetViews>
    <sheetView zoomScale="60" zoomScaleNormal="60" zoomScalePageLayoutView="0" workbookViewId="0" topLeftCell="A26">
      <selection activeCell="A38" sqref="A38:M61"/>
    </sheetView>
  </sheetViews>
  <sheetFormatPr defaultColWidth="11.421875" defaultRowHeight="15"/>
  <cols>
    <col min="3" max="3" width="18.421875" style="0" customWidth="1"/>
    <col min="4" max="4" width="11.421875" style="2" customWidth="1"/>
    <col min="5" max="8" width="11.421875" style="1" customWidth="1"/>
    <col min="9" max="9" width="19.00390625" style="1" customWidth="1"/>
    <col min="10" max="15" width="11.421875" style="1" customWidth="1"/>
    <col min="16" max="16" width="21.00390625" style="1" customWidth="1"/>
    <col min="17" max="20" width="11.421875" style="1" customWidth="1"/>
    <col min="21" max="21" width="15.57421875" style="1" customWidth="1"/>
    <col min="22" max="27" width="11.421875" style="1" customWidth="1"/>
    <col min="28" max="28" width="20.140625" style="1" customWidth="1"/>
    <col min="29" max="29" width="11.421875" style="1" customWidth="1"/>
  </cols>
  <sheetData>
    <row r="2" spans="1:28" ht="15">
      <c r="A2" s="4" t="s">
        <v>0</v>
      </c>
      <c r="B2" s="4" t="s">
        <v>1</v>
      </c>
      <c r="C2" s="4" t="s">
        <v>24</v>
      </c>
      <c r="D2" s="5" t="s">
        <v>2</v>
      </c>
      <c r="E2" s="5" t="s">
        <v>4</v>
      </c>
      <c r="F2" s="5" t="s">
        <v>6</v>
      </c>
      <c r="G2" s="5" t="s">
        <v>11</v>
      </c>
      <c r="H2" s="5" t="s">
        <v>20</v>
      </c>
      <c r="I2" s="10" t="s">
        <v>23</v>
      </c>
      <c r="J2" s="5" t="s">
        <v>3</v>
      </c>
      <c r="K2" s="5" t="s">
        <v>5</v>
      </c>
      <c r="L2" s="5" t="s">
        <v>7</v>
      </c>
      <c r="M2" s="5" t="s">
        <v>12</v>
      </c>
      <c r="N2" s="5" t="s">
        <v>17</v>
      </c>
      <c r="O2" s="5" t="s">
        <v>21</v>
      </c>
      <c r="P2" s="10" t="s">
        <v>25</v>
      </c>
      <c r="Q2" s="5" t="s">
        <v>8</v>
      </c>
      <c r="R2" s="5" t="s">
        <v>10</v>
      </c>
      <c r="S2" s="5" t="s">
        <v>13</v>
      </c>
      <c r="T2" s="5" t="s">
        <v>16</v>
      </c>
      <c r="U2" s="10" t="s">
        <v>26</v>
      </c>
      <c r="V2" s="5" t="s">
        <v>9</v>
      </c>
      <c r="W2" s="5" t="s">
        <v>14</v>
      </c>
      <c r="X2" s="5" t="s">
        <v>15</v>
      </c>
      <c r="Y2" s="5" t="s">
        <v>18</v>
      </c>
      <c r="Z2" s="5" t="s">
        <v>19</v>
      </c>
      <c r="AA2" s="11" t="s">
        <v>27</v>
      </c>
      <c r="AB2" s="7" t="s">
        <v>28</v>
      </c>
    </row>
    <row r="3" spans="1:28" ht="15">
      <c r="A3" s="6" t="s">
        <v>22</v>
      </c>
      <c r="B3" s="6" t="s">
        <v>29</v>
      </c>
      <c r="C3" s="6" t="s">
        <v>31</v>
      </c>
      <c r="D3" s="3">
        <v>0.7</v>
      </c>
      <c r="E3" s="3">
        <v>18.16</v>
      </c>
      <c r="F3" s="3">
        <v>12.59</v>
      </c>
      <c r="G3" s="3">
        <v>0.29</v>
      </c>
      <c r="H3" s="3">
        <v>0.3</v>
      </c>
      <c r="I3" s="12">
        <f aca="true" t="shared" si="0" ref="I3:I25">SUM(D3:H3)</f>
        <v>32.04</v>
      </c>
      <c r="J3" s="3">
        <v>0.61</v>
      </c>
      <c r="K3" s="3">
        <v>1.46</v>
      </c>
      <c r="L3" s="3">
        <v>16.53</v>
      </c>
      <c r="M3" s="3">
        <v>0.42</v>
      </c>
      <c r="N3" s="3">
        <v>1.37</v>
      </c>
      <c r="O3" s="3"/>
      <c r="P3" s="12">
        <f aca="true" t="shared" si="1" ref="P3:P19">SUM(J3:O3)</f>
        <v>20.390000000000004</v>
      </c>
      <c r="Q3" s="3">
        <v>23.46</v>
      </c>
      <c r="R3" s="3">
        <v>1.72</v>
      </c>
      <c r="S3" s="3">
        <v>1.35</v>
      </c>
      <c r="T3" s="3">
        <v>18.77</v>
      </c>
      <c r="U3" s="12">
        <f aca="true" t="shared" si="2" ref="U3:U25">SUM(Q3:T3)</f>
        <v>45.3</v>
      </c>
      <c r="V3" s="3">
        <v>1.73</v>
      </c>
      <c r="W3" s="3">
        <v>1.33</v>
      </c>
      <c r="X3" s="3">
        <v>3.24</v>
      </c>
      <c r="Y3" s="3">
        <v>0.19</v>
      </c>
      <c r="Z3" s="3">
        <v>0.89</v>
      </c>
      <c r="AA3" s="12">
        <f>SUM(V3:Z3)</f>
        <v>7.380000000000001</v>
      </c>
      <c r="AB3" s="8">
        <v>0.82</v>
      </c>
    </row>
    <row r="4" spans="1:28" ht="15">
      <c r="A4" s="6" t="s">
        <v>22</v>
      </c>
      <c r="B4" s="6" t="s">
        <v>29</v>
      </c>
      <c r="C4" s="6" t="s">
        <v>31</v>
      </c>
      <c r="D4" s="3">
        <v>1.13</v>
      </c>
      <c r="E4" s="3">
        <v>3.02</v>
      </c>
      <c r="F4" s="3">
        <v>5.26</v>
      </c>
      <c r="G4" s="3"/>
      <c r="H4" s="3">
        <v>0.11</v>
      </c>
      <c r="I4" s="12">
        <f t="shared" si="0"/>
        <v>9.52</v>
      </c>
      <c r="J4" s="3">
        <v>1.55</v>
      </c>
      <c r="K4" s="3">
        <v>4.78</v>
      </c>
      <c r="L4" s="3">
        <v>3.06</v>
      </c>
      <c r="M4" s="3">
        <v>0.07</v>
      </c>
      <c r="N4" s="3">
        <v>9.83</v>
      </c>
      <c r="O4" s="3">
        <v>0.9</v>
      </c>
      <c r="P4" s="12">
        <f t="shared" si="1"/>
        <v>20.189999999999998</v>
      </c>
      <c r="Q4" s="3">
        <v>13.17</v>
      </c>
      <c r="R4" s="3">
        <v>12.26</v>
      </c>
      <c r="S4" s="3">
        <v>12.78</v>
      </c>
      <c r="T4" s="3">
        <v>14.46</v>
      </c>
      <c r="U4" s="12">
        <f t="shared" si="2"/>
        <v>52.67</v>
      </c>
      <c r="V4" s="3">
        <v>5.57</v>
      </c>
      <c r="W4" s="3">
        <v>2.75</v>
      </c>
      <c r="X4" s="3">
        <v>2.25</v>
      </c>
      <c r="Y4" s="3">
        <v>2.11</v>
      </c>
      <c r="Z4" s="3">
        <v>4.97</v>
      </c>
      <c r="AA4" s="12">
        <f aca="true" t="shared" si="3" ref="AA4:AA25">SUM(V4:Z4)</f>
        <v>17.65</v>
      </c>
      <c r="AB4" s="8">
        <v>0.41</v>
      </c>
    </row>
    <row r="5" spans="1:28" ht="15">
      <c r="A5" s="6" t="s">
        <v>22</v>
      </c>
      <c r="B5" s="6" t="s">
        <v>29</v>
      </c>
      <c r="C5" s="6" t="s">
        <v>31</v>
      </c>
      <c r="D5" s="3">
        <v>0.22</v>
      </c>
      <c r="E5" s="3">
        <v>2.58</v>
      </c>
      <c r="F5" s="3">
        <v>1.42</v>
      </c>
      <c r="G5" s="3"/>
      <c r="H5" s="3"/>
      <c r="I5" s="12">
        <f t="shared" si="0"/>
        <v>4.220000000000001</v>
      </c>
      <c r="J5" s="3">
        <v>0.26</v>
      </c>
      <c r="K5" s="3">
        <v>0.39</v>
      </c>
      <c r="L5" s="3">
        <v>2.41</v>
      </c>
      <c r="M5" s="3">
        <v>1.49</v>
      </c>
      <c r="N5" s="3">
        <v>4.14</v>
      </c>
      <c r="O5" s="3">
        <v>0.4</v>
      </c>
      <c r="P5" s="12">
        <f t="shared" si="1"/>
        <v>9.09</v>
      </c>
      <c r="Q5" s="3">
        <v>3.26</v>
      </c>
      <c r="R5" s="3"/>
      <c r="S5" s="3"/>
      <c r="T5" s="3">
        <v>37.32</v>
      </c>
      <c r="U5" s="12">
        <f t="shared" si="2"/>
        <v>40.58</v>
      </c>
      <c r="V5" s="3">
        <v>11.71</v>
      </c>
      <c r="W5" s="3">
        <v>17.79</v>
      </c>
      <c r="X5" s="3">
        <v>10.39</v>
      </c>
      <c r="Y5" s="3">
        <v>1.57</v>
      </c>
      <c r="Z5" s="3">
        <v>1.75</v>
      </c>
      <c r="AA5" s="12">
        <f t="shared" si="3"/>
        <v>43.21</v>
      </c>
      <c r="AB5" s="8">
        <v>2.92</v>
      </c>
    </row>
    <row r="6" spans="1:28" ht="15">
      <c r="A6" s="6" t="s">
        <v>22</v>
      </c>
      <c r="B6" s="6" t="s">
        <v>30</v>
      </c>
      <c r="C6" s="6" t="s">
        <v>31</v>
      </c>
      <c r="D6" s="3">
        <v>0.17</v>
      </c>
      <c r="E6" s="3">
        <v>2.98</v>
      </c>
      <c r="F6" s="3">
        <v>6.36</v>
      </c>
      <c r="G6" s="3"/>
      <c r="H6" s="3">
        <v>0.11</v>
      </c>
      <c r="I6" s="12">
        <f t="shared" si="0"/>
        <v>9.62</v>
      </c>
      <c r="J6" s="3">
        <v>0.26</v>
      </c>
      <c r="K6" s="3">
        <v>12.91</v>
      </c>
      <c r="L6" s="3">
        <v>2.74</v>
      </c>
      <c r="M6" s="3">
        <v>1.07</v>
      </c>
      <c r="N6" s="3">
        <v>5.11</v>
      </c>
      <c r="O6" s="3">
        <v>0.83</v>
      </c>
      <c r="P6" s="12">
        <f t="shared" si="1"/>
        <v>22.919999999999998</v>
      </c>
      <c r="Q6" s="3">
        <v>6.83</v>
      </c>
      <c r="R6" s="3">
        <v>11.5</v>
      </c>
      <c r="S6" s="3"/>
      <c r="T6" s="3">
        <v>3.35</v>
      </c>
      <c r="U6" s="12">
        <f t="shared" si="2"/>
        <v>21.68</v>
      </c>
      <c r="V6" s="3">
        <v>9.06</v>
      </c>
      <c r="W6" s="3">
        <v>3.15</v>
      </c>
      <c r="X6" s="3">
        <v>3.23</v>
      </c>
      <c r="Y6" s="3">
        <v>4.69</v>
      </c>
      <c r="Z6" s="3">
        <v>5.4</v>
      </c>
      <c r="AA6" s="12">
        <f t="shared" si="3"/>
        <v>25.53</v>
      </c>
      <c r="AB6" s="9">
        <v>20.5</v>
      </c>
    </row>
    <row r="7" spans="1:28" ht="15">
      <c r="A7" s="6" t="s">
        <v>22</v>
      </c>
      <c r="B7" s="6" t="s">
        <v>30</v>
      </c>
      <c r="C7" s="6" t="s">
        <v>31</v>
      </c>
      <c r="D7" s="3">
        <v>0.58</v>
      </c>
      <c r="E7" s="3">
        <v>14.44</v>
      </c>
      <c r="F7" s="3">
        <v>4.58</v>
      </c>
      <c r="G7" s="3"/>
      <c r="H7" s="3">
        <v>0.32</v>
      </c>
      <c r="I7" s="12">
        <f t="shared" si="0"/>
        <v>19.92</v>
      </c>
      <c r="J7" s="3"/>
      <c r="K7" s="3">
        <v>7.85</v>
      </c>
      <c r="L7" s="3">
        <v>24.11</v>
      </c>
      <c r="M7" s="3">
        <v>0.42</v>
      </c>
      <c r="N7" s="3">
        <v>0.13</v>
      </c>
      <c r="O7" s="3">
        <v>0.19</v>
      </c>
      <c r="P7" s="12">
        <f t="shared" si="1"/>
        <v>32.7</v>
      </c>
      <c r="Q7" s="3">
        <v>30.12</v>
      </c>
      <c r="R7" s="3">
        <v>0.2</v>
      </c>
      <c r="S7" s="3">
        <v>0.11</v>
      </c>
      <c r="T7" s="3">
        <v>9.82</v>
      </c>
      <c r="U7" s="12">
        <f t="shared" si="2"/>
        <v>40.25</v>
      </c>
      <c r="V7" s="3">
        <v>4.34</v>
      </c>
      <c r="W7" s="3">
        <v>0.45</v>
      </c>
      <c r="X7" s="3">
        <v>0.37</v>
      </c>
      <c r="Y7" s="3">
        <v>1.22</v>
      </c>
      <c r="Z7" s="3">
        <v>0.24</v>
      </c>
      <c r="AA7" s="12">
        <f t="shared" si="3"/>
        <v>6.62</v>
      </c>
      <c r="AB7" s="9">
        <v>0.19</v>
      </c>
    </row>
    <row r="8" spans="1:28" ht="15">
      <c r="A8" s="6" t="s">
        <v>22</v>
      </c>
      <c r="B8" s="6" t="s">
        <v>30</v>
      </c>
      <c r="C8" s="6" t="s">
        <v>31</v>
      </c>
      <c r="D8" s="3">
        <v>5.93</v>
      </c>
      <c r="E8" s="3">
        <v>6.53</v>
      </c>
      <c r="F8" s="3">
        <v>6.67</v>
      </c>
      <c r="G8" s="3"/>
      <c r="H8" s="3">
        <v>1.11</v>
      </c>
      <c r="I8" s="12">
        <f t="shared" si="0"/>
        <v>20.240000000000002</v>
      </c>
      <c r="J8" s="3">
        <v>5.6</v>
      </c>
      <c r="K8" s="3">
        <v>5.68</v>
      </c>
      <c r="L8" s="3">
        <v>3.78</v>
      </c>
      <c r="M8" s="3"/>
      <c r="N8" s="3">
        <v>1.11</v>
      </c>
      <c r="O8" s="3">
        <v>3.02</v>
      </c>
      <c r="P8" s="12">
        <f t="shared" si="1"/>
        <v>19.189999999999998</v>
      </c>
      <c r="Q8" s="3">
        <v>6.32</v>
      </c>
      <c r="R8" s="3">
        <v>0.62</v>
      </c>
      <c r="S8" s="3"/>
      <c r="T8" s="3">
        <v>25.22</v>
      </c>
      <c r="U8" s="12">
        <f t="shared" si="2"/>
        <v>32.16</v>
      </c>
      <c r="V8" s="3">
        <v>4.47</v>
      </c>
      <c r="W8" s="3"/>
      <c r="X8" s="3">
        <v>11.23</v>
      </c>
      <c r="Y8" s="3">
        <v>2.98</v>
      </c>
      <c r="Z8" s="3">
        <v>6.45</v>
      </c>
      <c r="AA8" s="12">
        <f t="shared" si="3"/>
        <v>25.13</v>
      </c>
      <c r="AB8" s="9">
        <v>1.15</v>
      </c>
    </row>
    <row r="9" spans="1:28" ht="15">
      <c r="A9" s="6" t="s">
        <v>22</v>
      </c>
      <c r="B9" s="13" t="s">
        <v>32</v>
      </c>
      <c r="C9" s="6" t="s">
        <v>31</v>
      </c>
      <c r="D9" s="3">
        <v>0.95</v>
      </c>
      <c r="E9" s="3">
        <v>16.8</v>
      </c>
      <c r="F9" s="3">
        <v>3.32</v>
      </c>
      <c r="G9" s="3"/>
      <c r="H9" s="3"/>
      <c r="I9" s="12">
        <f t="shared" si="0"/>
        <v>21.07</v>
      </c>
      <c r="J9" s="3">
        <v>0.32</v>
      </c>
      <c r="K9" s="3">
        <v>24.13</v>
      </c>
      <c r="L9" s="3">
        <v>25.32</v>
      </c>
      <c r="M9" s="3"/>
      <c r="N9" s="3"/>
      <c r="O9" s="3">
        <v>0.01</v>
      </c>
      <c r="P9" s="12">
        <f t="shared" si="1"/>
        <v>49.779999999999994</v>
      </c>
      <c r="Q9" s="3">
        <v>24.11</v>
      </c>
      <c r="R9" s="3"/>
      <c r="S9" s="3"/>
      <c r="T9" s="3"/>
      <c r="U9" s="12">
        <f t="shared" si="2"/>
        <v>24.11</v>
      </c>
      <c r="V9" s="3">
        <v>2.83</v>
      </c>
      <c r="W9" s="3"/>
      <c r="X9" s="3">
        <v>0.1</v>
      </c>
      <c r="Y9" s="3">
        <v>0.06</v>
      </c>
      <c r="Z9" s="3">
        <v>0.04</v>
      </c>
      <c r="AA9" s="12">
        <f t="shared" si="3"/>
        <v>3.0300000000000002</v>
      </c>
      <c r="AB9" s="9">
        <v>0.21</v>
      </c>
    </row>
    <row r="10" spans="1:28" ht="15">
      <c r="A10" s="6" t="s">
        <v>22</v>
      </c>
      <c r="B10" s="13" t="s">
        <v>32</v>
      </c>
      <c r="C10" s="6" t="s">
        <v>31</v>
      </c>
      <c r="D10" s="3">
        <v>1.14</v>
      </c>
      <c r="E10" s="3">
        <v>31.7</v>
      </c>
      <c r="F10" s="3">
        <v>11.96</v>
      </c>
      <c r="G10" s="3">
        <v>0.25</v>
      </c>
      <c r="H10" s="3">
        <v>0.29</v>
      </c>
      <c r="I10" s="12">
        <f t="shared" si="0"/>
        <v>45.339999999999996</v>
      </c>
      <c r="J10" s="3">
        <v>0.57</v>
      </c>
      <c r="K10" s="3">
        <v>1.64</v>
      </c>
      <c r="L10" s="3">
        <v>14.37</v>
      </c>
      <c r="M10" s="3">
        <v>0.33</v>
      </c>
      <c r="N10" s="3">
        <v>0.24</v>
      </c>
      <c r="O10" s="3">
        <v>1.24</v>
      </c>
      <c r="P10" s="12">
        <f t="shared" si="1"/>
        <v>18.389999999999993</v>
      </c>
      <c r="Q10" s="3">
        <v>19.37</v>
      </c>
      <c r="R10" s="3">
        <v>0.22</v>
      </c>
      <c r="S10" s="3">
        <v>0.19</v>
      </c>
      <c r="T10" s="3">
        <v>10.14</v>
      </c>
      <c r="U10" s="12">
        <f t="shared" si="2"/>
        <v>29.92</v>
      </c>
      <c r="V10" s="3">
        <v>1.2</v>
      </c>
      <c r="W10" s="3">
        <v>0.27</v>
      </c>
      <c r="X10" s="3">
        <v>0.1</v>
      </c>
      <c r="Y10" s="3">
        <v>1.11</v>
      </c>
      <c r="Z10" s="3">
        <v>0.27</v>
      </c>
      <c r="AA10" s="12">
        <f t="shared" si="3"/>
        <v>2.95</v>
      </c>
      <c r="AB10" s="9">
        <v>3.4</v>
      </c>
    </row>
    <row r="11" spans="1:28" ht="15">
      <c r="A11" s="6" t="s">
        <v>22</v>
      </c>
      <c r="B11" s="13" t="s">
        <v>33</v>
      </c>
      <c r="C11" s="6" t="s">
        <v>31</v>
      </c>
      <c r="D11" s="3">
        <v>2.92</v>
      </c>
      <c r="E11" s="3">
        <v>2.33</v>
      </c>
      <c r="F11" s="3">
        <v>5.62</v>
      </c>
      <c r="G11" s="3"/>
      <c r="H11" s="3">
        <v>4.7</v>
      </c>
      <c r="I11" s="12">
        <f t="shared" si="0"/>
        <v>15.57</v>
      </c>
      <c r="J11" s="3">
        <v>3.84</v>
      </c>
      <c r="K11" s="3">
        <v>3.46</v>
      </c>
      <c r="L11" s="3">
        <v>3.69</v>
      </c>
      <c r="M11" s="3">
        <v>4.6</v>
      </c>
      <c r="N11" s="3">
        <v>0.61</v>
      </c>
      <c r="O11" s="3">
        <v>16.15</v>
      </c>
      <c r="P11" s="12">
        <f t="shared" si="1"/>
        <v>32.349999999999994</v>
      </c>
      <c r="Q11" s="3">
        <v>2.48</v>
      </c>
      <c r="R11" s="3">
        <v>1.39</v>
      </c>
      <c r="S11" s="3">
        <v>3.33</v>
      </c>
      <c r="T11" s="3">
        <v>9.71</v>
      </c>
      <c r="U11" s="12">
        <f t="shared" si="2"/>
        <v>16.91</v>
      </c>
      <c r="V11" s="3">
        <v>8.24</v>
      </c>
      <c r="W11" s="3">
        <v>2.88</v>
      </c>
      <c r="X11" s="3">
        <v>3.87</v>
      </c>
      <c r="Y11" s="3">
        <v>2.67</v>
      </c>
      <c r="Z11" s="3">
        <v>4.38</v>
      </c>
      <c r="AA11" s="12">
        <f t="shared" si="3"/>
        <v>22.040000000000003</v>
      </c>
      <c r="AB11" s="14">
        <v>13.16</v>
      </c>
    </row>
    <row r="12" spans="1:28" ht="15">
      <c r="A12" s="6" t="s">
        <v>22</v>
      </c>
      <c r="B12" s="13" t="s">
        <v>34</v>
      </c>
      <c r="C12" s="6" t="s">
        <v>31</v>
      </c>
      <c r="D12" s="3">
        <v>0.5</v>
      </c>
      <c r="E12" s="3">
        <v>24.56</v>
      </c>
      <c r="F12" s="3">
        <v>10.46</v>
      </c>
      <c r="G12" s="3"/>
      <c r="H12" s="3">
        <v>2.02</v>
      </c>
      <c r="I12" s="12">
        <f t="shared" si="0"/>
        <v>37.54</v>
      </c>
      <c r="J12" s="3">
        <v>0.85</v>
      </c>
      <c r="K12" s="3">
        <v>5.49</v>
      </c>
      <c r="L12" s="3">
        <v>15.66</v>
      </c>
      <c r="M12" s="3">
        <v>1.99</v>
      </c>
      <c r="N12" s="3">
        <v>1.08</v>
      </c>
      <c r="O12" s="3">
        <v>1.25</v>
      </c>
      <c r="P12" s="12">
        <f t="shared" si="1"/>
        <v>26.32</v>
      </c>
      <c r="Q12" s="3">
        <v>16.45</v>
      </c>
      <c r="R12" s="3">
        <v>1.55</v>
      </c>
      <c r="S12" s="3">
        <v>1.12</v>
      </c>
      <c r="T12" s="3">
        <v>5.45</v>
      </c>
      <c r="U12" s="12">
        <f t="shared" si="2"/>
        <v>24.57</v>
      </c>
      <c r="V12" s="3">
        <v>1.49</v>
      </c>
      <c r="W12" s="3">
        <v>0.76</v>
      </c>
      <c r="X12" s="3">
        <v>1.33</v>
      </c>
      <c r="Y12" s="3">
        <v>2.25</v>
      </c>
      <c r="Z12" s="3">
        <v>2.17</v>
      </c>
      <c r="AA12" s="12">
        <f t="shared" si="3"/>
        <v>8</v>
      </c>
      <c r="AB12" s="14">
        <v>3.76</v>
      </c>
    </row>
    <row r="13" spans="1:28" ht="15">
      <c r="A13" s="6" t="s">
        <v>22</v>
      </c>
      <c r="B13" s="13" t="s">
        <v>34</v>
      </c>
      <c r="C13" s="6" t="s">
        <v>31</v>
      </c>
      <c r="D13" s="3">
        <v>1.29</v>
      </c>
      <c r="E13" s="3">
        <v>25.48</v>
      </c>
      <c r="F13" s="3">
        <v>9.63</v>
      </c>
      <c r="G13" s="3"/>
      <c r="H13" s="3">
        <v>0.2</v>
      </c>
      <c r="I13" s="12">
        <f t="shared" si="0"/>
        <v>36.6</v>
      </c>
      <c r="J13" s="3">
        <v>1.26</v>
      </c>
      <c r="K13" s="3">
        <v>7.42</v>
      </c>
      <c r="L13" s="3">
        <v>9.57</v>
      </c>
      <c r="M13" s="3">
        <v>2.09</v>
      </c>
      <c r="N13" s="3">
        <v>0.93</v>
      </c>
      <c r="O13" s="3">
        <v>0.25</v>
      </c>
      <c r="P13" s="12">
        <f t="shared" si="1"/>
        <v>21.52</v>
      </c>
      <c r="Q13" s="3">
        <v>17.93</v>
      </c>
      <c r="R13" s="3">
        <v>0.69</v>
      </c>
      <c r="S13" s="3">
        <v>1.17</v>
      </c>
      <c r="T13" s="3">
        <v>7.11</v>
      </c>
      <c r="U13" s="12">
        <f t="shared" si="2"/>
        <v>26.9</v>
      </c>
      <c r="V13" s="3">
        <v>1.59</v>
      </c>
      <c r="W13" s="3">
        <v>0.78</v>
      </c>
      <c r="X13" s="3">
        <v>2.12</v>
      </c>
      <c r="Y13" s="3">
        <v>0.46</v>
      </c>
      <c r="Z13" s="3">
        <v>0.84</v>
      </c>
      <c r="AA13" s="12">
        <f t="shared" si="3"/>
        <v>5.79</v>
      </c>
      <c r="AB13" s="14">
        <v>9.19</v>
      </c>
    </row>
    <row r="14" spans="1:28" ht="15">
      <c r="A14" s="6" t="s">
        <v>22</v>
      </c>
      <c r="B14" s="13" t="s">
        <v>35</v>
      </c>
      <c r="C14" s="6" t="s">
        <v>31</v>
      </c>
      <c r="D14" s="3">
        <v>0.58</v>
      </c>
      <c r="E14" s="3">
        <v>14.41</v>
      </c>
      <c r="F14" s="3">
        <v>4.58</v>
      </c>
      <c r="G14" s="3"/>
      <c r="H14" s="3">
        <v>0.32</v>
      </c>
      <c r="I14" s="12">
        <f t="shared" si="0"/>
        <v>19.89</v>
      </c>
      <c r="J14" s="3">
        <v>0.26</v>
      </c>
      <c r="K14" s="3">
        <v>7.84</v>
      </c>
      <c r="L14" s="3">
        <v>24.07</v>
      </c>
      <c r="M14" s="3">
        <v>0.42</v>
      </c>
      <c r="N14" s="3">
        <v>0.13</v>
      </c>
      <c r="O14" s="3">
        <v>0.19</v>
      </c>
      <c r="P14" s="12">
        <f t="shared" si="1"/>
        <v>32.910000000000004</v>
      </c>
      <c r="Q14" s="3">
        <v>30</v>
      </c>
      <c r="R14" s="3">
        <v>0.2</v>
      </c>
      <c r="S14" s="3">
        <v>0.11</v>
      </c>
      <c r="T14" s="3">
        <v>9.8</v>
      </c>
      <c r="U14" s="12">
        <f t="shared" si="2"/>
        <v>40.11</v>
      </c>
      <c r="V14" s="3">
        <v>4.33</v>
      </c>
      <c r="W14" s="3">
        <v>0.45</v>
      </c>
      <c r="X14" s="3">
        <v>0.37</v>
      </c>
      <c r="Y14" s="3">
        <v>0.4</v>
      </c>
      <c r="Z14" s="3">
        <v>1.21</v>
      </c>
      <c r="AA14" s="12">
        <f t="shared" si="3"/>
        <v>6.760000000000001</v>
      </c>
      <c r="AB14" s="15">
        <v>0.27</v>
      </c>
    </row>
    <row r="15" spans="1:28" ht="15">
      <c r="A15" s="6" t="s">
        <v>22</v>
      </c>
      <c r="B15" s="13" t="s">
        <v>35</v>
      </c>
      <c r="C15" s="6" t="s">
        <v>31</v>
      </c>
      <c r="D15" s="3">
        <v>0.8</v>
      </c>
      <c r="E15" s="3">
        <v>15.61</v>
      </c>
      <c r="F15" s="3">
        <v>5.04</v>
      </c>
      <c r="G15" s="3"/>
      <c r="H15" s="3">
        <v>0.17</v>
      </c>
      <c r="I15" s="12">
        <f t="shared" si="0"/>
        <v>21.62</v>
      </c>
      <c r="J15" s="3">
        <v>0.37</v>
      </c>
      <c r="K15" s="3">
        <v>7.32</v>
      </c>
      <c r="L15" s="3">
        <v>23.87</v>
      </c>
      <c r="M15" s="3">
        <v>0.31</v>
      </c>
      <c r="N15" s="3">
        <v>0.14</v>
      </c>
      <c r="O15" s="3">
        <v>0.28</v>
      </c>
      <c r="P15" s="12">
        <f t="shared" si="1"/>
        <v>32.29</v>
      </c>
      <c r="Q15" s="3">
        <v>29.42</v>
      </c>
      <c r="R15" s="3"/>
      <c r="S15" s="3">
        <v>0.21</v>
      </c>
      <c r="T15" s="3">
        <v>9.81</v>
      </c>
      <c r="U15" s="12">
        <f t="shared" si="2"/>
        <v>39.440000000000005</v>
      </c>
      <c r="V15" s="3">
        <v>2.83</v>
      </c>
      <c r="W15" s="3">
        <v>0.48</v>
      </c>
      <c r="X15" s="3">
        <v>1.6</v>
      </c>
      <c r="Y15" s="3">
        <v>0.52</v>
      </c>
      <c r="Z15" s="3">
        <v>0.58</v>
      </c>
      <c r="AA15" s="12">
        <f t="shared" si="3"/>
        <v>6.01</v>
      </c>
      <c r="AB15" s="15">
        <v>0.66</v>
      </c>
    </row>
    <row r="16" spans="1:28" ht="15">
      <c r="A16" s="6" t="s">
        <v>22</v>
      </c>
      <c r="B16" s="13" t="s">
        <v>35</v>
      </c>
      <c r="C16" s="6" t="s">
        <v>31</v>
      </c>
      <c r="D16" s="3">
        <v>0.72</v>
      </c>
      <c r="E16" s="3">
        <v>26.53</v>
      </c>
      <c r="F16" s="3">
        <v>12.85</v>
      </c>
      <c r="G16" s="3"/>
      <c r="H16" s="3">
        <v>0.19</v>
      </c>
      <c r="I16" s="12">
        <f t="shared" si="0"/>
        <v>40.29</v>
      </c>
      <c r="J16" s="3">
        <v>0.23</v>
      </c>
      <c r="K16" s="3">
        <v>6.15</v>
      </c>
      <c r="L16" s="3">
        <v>17.34</v>
      </c>
      <c r="M16" s="3">
        <v>0.19</v>
      </c>
      <c r="N16" s="3"/>
      <c r="O16" s="3">
        <v>0.12</v>
      </c>
      <c r="P16" s="12">
        <f t="shared" si="1"/>
        <v>24.03</v>
      </c>
      <c r="Q16" s="3">
        <v>15.5</v>
      </c>
      <c r="R16" s="3">
        <v>0.15</v>
      </c>
      <c r="S16" s="3">
        <v>0.21</v>
      </c>
      <c r="T16" s="3">
        <v>12.95</v>
      </c>
      <c r="U16" s="12">
        <f t="shared" si="2"/>
        <v>28.810000000000002</v>
      </c>
      <c r="V16" s="3">
        <v>0.2</v>
      </c>
      <c r="W16" s="3">
        <v>0.67</v>
      </c>
      <c r="X16" s="3">
        <v>0.4</v>
      </c>
      <c r="Y16" s="3">
        <v>0.59</v>
      </c>
      <c r="Z16" s="3">
        <v>4.77</v>
      </c>
      <c r="AA16" s="12">
        <f t="shared" si="3"/>
        <v>6.629999999999999</v>
      </c>
      <c r="AB16" s="15">
        <v>0.26</v>
      </c>
    </row>
    <row r="17" spans="1:28" ht="15">
      <c r="A17" s="6" t="s">
        <v>22</v>
      </c>
      <c r="B17" s="13" t="s">
        <v>36</v>
      </c>
      <c r="C17" s="6" t="s">
        <v>31</v>
      </c>
      <c r="D17" s="3">
        <v>0.49</v>
      </c>
      <c r="E17" s="3">
        <v>10.16</v>
      </c>
      <c r="F17" s="3">
        <v>7.71</v>
      </c>
      <c r="G17" s="3"/>
      <c r="H17" s="3"/>
      <c r="I17" s="12">
        <f t="shared" si="0"/>
        <v>18.36</v>
      </c>
      <c r="J17" s="3">
        <v>0.67</v>
      </c>
      <c r="K17" s="3">
        <v>44.39</v>
      </c>
      <c r="L17" s="3">
        <v>3.67</v>
      </c>
      <c r="M17" s="3"/>
      <c r="N17" s="3">
        <v>1.82</v>
      </c>
      <c r="O17" s="3">
        <v>0.42</v>
      </c>
      <c r="P17" s="12">
        <f t="shared" si="1"/>
        <v>50.970000000000006</v>
      </c>
      <c r="Q17" s="3">
        <v>11.05</v>
      </c>
      <c r="R17" s="3">
        <v>0.45</v>
      </c>
      <c r="S17" s="3"/>
      <c r="T17" s="3">
        <v>1.61</v>
      </c>
      <c r="U17" s="12">
        <f t="shared" si="2"/>
        <v>13.11</v>
      </c>
      <c r="V17" s="3">
        <v>12.06</v>
      </c>
      <c r="W17" s="3">
        <v>0.05</v>
      </c>
      <c r="X17" s="3">
        <v>0.26</v>
      </c>
      <c r="Y17" s="3">
        <v>0.39</v>
      </c>
      <c r="Z17" s="3">
        <v>3.8</v>
      </c>
      <c r="AA17" s="12">
        <f t="shared" si="3"/>
        <v>16.560000000000002</v>
      </c>
      <c r="AB17" s="15">
        <v>0.84</v>
      </c>
    </row>
    <row r="18" spans="1:28" ht="15">
      <c r="A18" s="6" t="s">
        <v>22</v>
      </c>
      <c r="B18" s="13" t="s">
        <v>36</v>
      </c>
      <c r="C18" s="6" t="s">
        <v>31</v>
      </c>
      <c r="D18" s="3">
        <v>0.07</v>
      </c>
      <c r="E18" s="16">
        <v>14.57</v>
      </c>
      <c r="F18" s="3">
        <v>4.32</v>
      </c>
      <c r="G18" s="3"/>
      <c r="H18" s="3">
        <v>0.18</v>
      </c>
      <c r="I18" s="12">
        <f t="shared" si="0"/>
        <v>19.14</v>
      </c>
      <c r="J18" s="3">
        <v>0.12</v>
      </c>
      <c r="K18" s="3">
        <v>12.94</v>
      </c>
      <c r="L18" s="3">
        <v>21.76</v>
      </c>
      <c r="M18" s="3"/>
      <c r="N18" s="3">
        <v>0.28</v>
      </c>
      <c r="O18" s="3">
        <v>0.22</v>
      </c>
      <c r="P18" s="12">
        <f t="shared" si="1"/>
        <v>35.32</v>
      </c>
      <c r="Q18" s="3">
        <v>33.22</v>
      </c>
      <c r="R18" s="3"/>
      <c r="S18" s="3"/>
      <c r="T18" s="3">
        <v>9.02</v>
      </c>
      <c r="U18" s="12">
        <f t="shared" si="2"/>
        <v>42.239999999999995</v>
      </c>
      <c r="V18" s="3">
        <v>1.48</v>
      </c>
      <c r="W18" s="3">
        <v>0.2</v>
      </c>
      <c r="X18" s="3">
        <v>0.34</v>
      </c>
      <c r="Y18" s="3">
        <v>0.1</v>
      </c>
      <c r="Z18" s="3">
        <v>1.19</v>
      </c>
      <c r="AA18" s="12">
        <f t="shared" si="3"/>
        <v>3.31</v>
      </c>
      <c r="AB18" s="15"/>
    </row>
    <row r="19" spans="1:28" ht="15">
      <c r="A19" s="6" t="s">
        <v>22</v>
      </c>
      <c r="B19" s="13" t="s">
        <v>36</v>
      </c>
      <c r="C19" s="6" t="s">
        <v>31</v>
      </c>
      <c r="D19" s="3">
        <v>0.35</v>
      </c>
      <c r="E19" s="3">
        <v>22.64</v>
      </c>
      <c r="F19" s="3">
        <v>11.45</v>
      </c>
      <c r="G19" s="3"/>
      <c r="H19" s="3">
        <v>0.16</v>
      </c>
      <c r="I19" s="12">
        <f t="shared" si="0"/>
        <v>34.599999999999994</v>
      </c>
      <c r="J19" s="3">
        <v>0.36</v>
      </c>
      <c r="K19" s="3">
        <v>2.69</v>
      </c>
      <c r="L19" s="3">
        <v>15</v>
      </c>
      <c r="M19" s="3">
        <v>0.4</v>
      </c>
      <c r="N19" s="3"/>
      <c r="O19" s="3">
        <v>0.07</v>
      </c>
      <c r="P19" s="12">
        <f t="shared" si="1"/>
        <v>18.52</v>
      </c>
      <c r="Q19" s="3">
        <v>23.17</v>
      </c>
      <c r="R19" s="3">
        <v>0.66</v>
      </c>
      <c r="S19" s="3">
        <v>0.34</v>
      </c>
      <c r="T19" s="3">
        <v>15.16</v>
      </c>
      <c r="U19" s="12">
        <f t="shared" si="2"/>
        <v>39.33</v>
      </c>
      <c r="V19" s="3">
        <v>1.43</v>
      </c>
      <c r="W19" s="3">
        <v>0.55</v>
      </c>
      <c r="X19" s="3">
        <v>0.82</v>
      </c>
      <c r="Y19" s="3">
        <v>0.39</v>
      </c>
      <c r="Z19" s="3">
        <v>2.38</v>
      </c>
      <c r="AA19" s="12">
        <f t="shared" si="3"/>
        <v>5.57</v>
      </c>
      <c r="AB19" s="15">
        <v>1.99</v>
      </c>
    </row>
    <row r="20" spans="2:27" ht="15">
      <c r="B20" s="6" t="s">
        <v>30</v>
      </c>
      <c r="D20" s="20">
        <v>0.6</v>
      </c>
      <c r="E20" s="20">
        <v>10.99</v>
      </c>
      <c r="F20" s="20">
        <v>13.9</v>
      </c>
      <c r="G20" s="21"/>
      <c r="H20" s="20">
        <v>0.54</v>
      </c>
      <c r="I20" s="12">
        <f t="shared" si="0"/>
        <v>26.03</v>
      </c>
      <c r="J20" s="19">
        <v>0.43</v>
      </c>
      <c r="K20" s="19">
        <v>6.65</v>
      </c>
      <c r="L20" s="19">
        <v>19</v>
      </c>
      <c r="M20" s="19">
        <v>0.56</v>
      </c>
      <c r="N20" s="19">
        <v>0.65</v>
      </c>
      <c r="P20" s="12">
        <f aca="true" t="shared" si="4" ref="P20:P25">SUM(J20:N20)</f>
        <v>27.289999999999996</v>
      </c>
      <c r="Q20" s="19">
        <v>21.5</v>
      </c>
      <c r="R20" s="19">
        <v>4.59</v>
      </c>
      <c r="S20" s="19">
        <v>0.68</v>
      </c>
      <c r="T20" s="19">
        <v>10.73</v>
      </c>
      <c r="U20" s="12">
        <f t="shared" si="2"/>
        <v>37.5</v>
      </c>
      <c r="V20" s="19">
        <v>1.76</v>
      </c>
      <c r="W20" s="22">
        <v>1.2</v>
      </c>
      <c r="X20" s="22">
        <v>0.1</v>
      </c>
      <c r="Y20" s="22" t="s">
        <v>40</v>
      </c>
      <c r="Z20" s="22">
        <v>1.1</v>
      </c>
      <c r="AA20" s="12">
        <f t="shared" si="3"/>
        <v>4.16</v>
      </c>
    </row>
    <row r="21" spans="2:27" ht="15">
      <c r="B21" s="6" t="s">
        <v>29</v>
      </c>
      <c r="D21" s="2">
        <v>1.6</v>
      </c>
      <c r="E21" s="2">
        <v>13.4</v>
      </c>
      <c r="F21" s="2">
        <v>10.9</v>
      </c>
      <c r="H21" s="2">
        <v>1.9</v>
      </c>
      <c r="I21" s="12">
        <f t="shared" si="0"/>
        <v>27.799999999999997</v>
      </c>
      <c r="J21" s="2">
        <v>1.5</v>
      </c>
      <c r="K21" s="2">
        <v>1.3</v>
      </c>
      <c r="L21" s="2">
        <v>12.1</v>
      </c>
      <c r="M21" s="2">
        <v>5.3</v>
      </c>
      <c r="N21" s="2">
        <v>2.3</v>
      </c>
      <c r="P21" s="12">
        <f t="shared" si="4"/>
        <v>22.5</v>
      </c>
      <c r="Q21" s="2">
        <v>17</v>
      </c>
      <c r="R21" s="2">
        <v>1.4</v>
      </c>
      <c r="S21" s="2">
        <v>3.3</v>
      </c>
      <c r="T21" s="2">
        <v>16.2</v>
      </c>
      <c r="U21" s="12">
        <f t="shared" si="2"/>
        <v>37.9</v>
      </c>
      <c r="V21" s="2">
        <v>1.5</v>
      </c>
      <c r="W21" s="2">
        <v>3.7</v>
      </c>
      <c r="X21" s="2">
        <v>2.5</v>
      </c>
      <c r="Y21" s="2">
        <v>5</v>
      </c>
      <c r="AA21" s="12">
        <f t="shared" si="3"/>
        <v>12.7</v>
      </c>
    </row>
    <row r="22" spans="2:27" ht="15">
      <c r="B22" s="13" t="s">
        <v>32</v>
      </c>
      <c r="D22" s="1">
        <v>1.16</v>
      </c>
      <c r="E22" s="1">
        <v>32.26</v>
      </c>
      <c r="F22" s="1">
        <v>12.17</v>
      </c>
      <c r="H22" s="1">
        <v>0.3</v>
      </c>
      <c r="I22" s="12">
        <f t="shared" si="0"/>
        <v>45.88999999999999</v>
      </c>
      <c r="J22" s="1">
        <v>0.58</v>
      </c>
      <c r="K22" s="1">
        <v>1.66</v>
      </c>
      <c r="L22" s="1">
        <v>14.63</v>
      </c>
      <c r="M22" s="1">
        <v>0.34</v>
      </c>
      <c r="N22" s="1">
        <v>0.25</v>
      </c>
      <c r="P22" s="12">
        <f t="shared" si="4"/>
        <v>17.46</v>
      </c>
      <c r="Q22" s="1">
        <v>19.75</v>
      </c>
      <c r="R22" s="1">
        <v>1.22</v>
      </c>
      <c r="S22" s="1">
        <v>0.2</v>
      </c>
      <c r="T22" s="23">
        <v>9.2</v>
      </c>
      <c r="U22" s="12">
        <f t="shared" si="2"/>
        <v>30.369999999999997</v>
      </c>
      <c r="V22" s="1">
        <v>0.22</v>
      </c>
      <c r="W22" s="23">
        <v>0.08</v>
      </c>
      <c r="X22" s="1">
        <v>0.2</v>
      </c>
      <c r="Y22" s="1">
        <v>0.2</v>
      </c>
      <c r="Z22" s="1">
        <v>1.13</v>
      </c>
      <c r="AA22" s="12">
        <f t="shared" si="3"/>
        <v>1.8299999999999998</v>
      </c>
    </row>
    <row r="23" spans="2:27" ht="15">
      <c r="B23" s="13" t="s">
        <v>34</v>
      </c>
      <c r="D23" s="1">
        <v>0.9</v>
      </c>
      <c r="E23" s="1">
        <v>26.5</v>
      </c>
      <c r="F23" s="1">
        <v>10.6</v>
      </c>
      <c r="H23" s="1">
        <v>0.2</v>
      </c>
      <c r="I23" s="12">
        <f t="shared" si="0"/>
        <v>38.2</v>
      </c>
      <c r="J23" s="1">
        <v>1.1</v>
      </c>
      <c r="K23" s="1">
        <v>6.8</v>
      </c>
      <c r="L23" s="1">
        <v>13.3</v>
      </c>
      <c r="M23" s="1">
        <v>2.2</v>
      </c>
      <c r="N23" s="1">
        <v>1</v>
      </c>
      <c r="P23" s="12">
        <f t="shared" si="4"/>
        <v>24.400000000000002</v>
      </c>
      <c r="Q23" s="1">
        <v>15.2</v>
      </c>
      <c r="R23" s="1">
        <v>1.2</v>
      </c>
      <c r="S23" s="1">
        <v>1.2</v>
      </c>
      <c r="T23" s="23">
        <v>6.1</v>
      </c>
      <c r="U23" s="12">
        <f t="shared" si="2"/>
        <v>23.699999999999996</v>
      </c>
      <c r="V23" s="1">
        <v>1.3</v>
      </c>
      <c r="W23" s="23">
        <v>1.5</v>
      </c>
      <c r="Y23" s="1">
        <v>1.1</v>
      </c>
      <c r="Z23" s="1">
        <v>2.3</v>
      </c>
      <c r="AA23" s="12">
        <f t="shared" si="3"/>
        <v>6.199999999999999</v>
      </c>
    </row>
    <row r="24" spans="2:27" ht="15">
      <c r="B24" s="13" t="s">
        <v>35</v>
      </c>
      <c r="D24" s="1">
        <v>0.6</v>
      </c>
      <c r="E24" s="1">
        <v>15.4</v>
      </c>
      <c r="F24" s="1">
        <v>6</v>
      </c>
      <c r="H24" s="1">
        <v>0.2</v>
      </c>
      <c r="I24" s="12">
        <f t="shared" si="0"/>
        <v>22.2</v>
      </c>
      <c r="J24" s="1">
        <v>0.3</v>
      </c>
      <c r="K24" s="1">
        <v>9.8</v>
      </c>
      <c r="L24" s="1">
        <v>22.3</v>
      </c>
      <c r="M24" s="1">
        <v>0.8</v>
      </c>
      <c r="P24" s="12">
        <f t="shared" si="4"/>
        <v>33.2</v>
      </c>
      <c r="Q24" s="1">
        <v>27.6</v>
      </c>
      <c r="S24" s="1">
        <v>0.2</v>
      </c>
      <c r="T24" s="1">
        <v>0.8</v>
      </c>
      <c r="U24" s="12">
        <f t="shared" si="2"/>
        <v>28.6</v>
      </c>
      <c r="V24" s="1">
        <v>3.9</v>
      </c>
      <c r="W24" s="23">
        <v>8</v>
      </c>
      <c r="X24" s="1">
        <v>2.3</v>
      </c>
      <c r="Y24" s="1">
        <v>0.2</v>
      </c>
      <c r="Z24" s="1">
        <v>1.4</v>
      </c>
      <c r="AA24" s="12">
        <f t="shared" si="3"/>
        <v>15.799999999999999</v>
      </c>
    </row>
    <row r="25" spans="2:27" ht="15">
      <c r="B25" s="13" t="s">
        <v>36</v>
      </c>
      <c r="D25" s="1">
        <v>0.7</v>
      </c>
      <c r="E25" s="1">
        <v>18</v>
      </c>
      <c r="F25" s="1">
        <v>6.5</v>
      </c>
      <c r="I25" s="12">
        <f t="shared" si="0"/>
        <v>25.2</v>
      </c>
      <c r="J25" s="1">
        <v>1.3</v>
      </c>
      <c r="K25" s="1">
        <v>31</v>
      </c>
      <c r="L25" s="1">
        <v>13</v>
      </c>
      <c r="P25" s="12">
        <f t="shared" si="4"/>
        <v>45.3</v>
      </c>
      <c r="Q25" s="1">
        <v>8.6</v>
      </c>
      <c r="R25" s="1">
        <v>1.6</v>
      </c>
      <c r="T25" s="1">
        <v>1.7</v>
      </c>
      <c r="U25" s="12">
        <f t="shared" si="2"/>
        <v>11.899999999999999</v>
      </c>
      <c r="V25" s="1">
        <v>13.6</v>
      </c>
      <c r="W25" s="23">
        <v>2.3</v>
      </c>
      <c r="Y25" s="1">
        <v>0.2</v>
      </c>
      <c r="Z25" s="1">
        <v>3.1</v>
      </c>
      <c r="AA25" s="12">
        <f t="shared" si="3"/>
        <v>19.2</v>
      </c>
    </row>
    <row r="38" spans="1:13" ht="15">
      <c r="A38" t="s">
        <v>41</v>
      </c>
      <c r="B38" t="s">
        <v>42</v>
      </c>
      <c r="C38" t="s">
        <v>43</v>
      </c>
      <c r="D38" s="2" t="s">
        <v>44</v>
      </c>
      <c r="E38" s="1" t="s">
        <v>45</v>
      </c>
      <c r="F38" s="1" t="s">
        <v>46</v>
      </c>
      <c r="G38" s="1" t="s">
        <v>47</v>
      </c>
      <c r="H38" s="1" t="s">
        <v>48</v>
      </c>
      <c r="I38" s="1" t="s">
        <v>49</v>
      </c>
      <c r="J38" s="1" t="s">
        <v>50</v>
      </c>
      <c r="K38" s="1" t="s">
        <v>51</v>
      </c>
      <c r="L38" s="1" t="s">
        <v>52</v>
      </c>
      <c r="M38" s="1" t="s">
        <v>53</v>
      </c>
    </row>
    <row r="39" spans="1:13" ht="15">
      <c r="A39" t="s">
        <v>54</v>
      </c>
      <c r="B39">
        <v>0.5</v>
      </c>
      <c r="C39">
        <v>0.2</v>
      </c>
      <c r="D39" s="2">
        <v>1.6</v>
      </c>
      <c r="E39" s="1">
        <v>1.3</v>
      </c>
      <c r="F39" s="1">
        <v>0.6</v>
      </c>
      <c r="G39" s="1">
        <v>0.05</v>
      </c>
      <c r="H39" s="1">
        <v>1.16</v>
      </c>
      <c r="I39" s="1">
        <v>0.5</v>
      </c>
      <c r="J39" s="1">
        <v>0.7</v>
      </c>
      <c r="K39" s="1">
        <v>0.8</v>
      </c>
      <c r="L39" s="1">
        <v>0.9</v>
      </c>
      <c r="M39" s="1">
        <v>0.6</v>
      </c>
    </row>
    <row r="40" spans="1:13" ht="15">
      <c r="A40" t="s">
        <v>55</v>
      </c>
      <c r="B40">
        <v>14.49</v>
      </c>
      <c r="C40">
        <v>4.7</v>
      </c>
      <c r="D40" s="2">
        <v>13.4</v>
      </c>
      <c r="E40" s="1">
        <v>6.4</v>
      </c>
      <c r="F40" s="1">
        <v>15.4</v>
      </c>
      <c r="G40" s="1">
        <v>0.2</v>
      </c>
      <c r="H40" s="1">
        <v>32.26</v>
      </c>
      <c r="I40" s="1">
        <v>10.6</v>
      </c>
      <c r="J40" s="1">
        <v>18</v>
      </c>
      <c r="K40" s="1">
        <v>8.4</v>
      </c>
      <c r="L40" s="1">
        <v>26.5</v>
      </c>
      <c r="M40" s="1">
        <v>11.7</v>
      </c>
    </row>
    <row r="41" spans="1:13" ht="15">
      <c r="A41" t="s">
        <v>56</v>
      </c>
      <c r="B41">
        <v>8.14</v>
      </c>
      <c r="C41">
        <v>3.9</v>
      </c>
      <c r="D41" s="2">
        <v>10.9</v>
      </c>
      <c r="E41" s="1">
        <v>2.1</v>
      </c>
      <c r="F41" s="1">
        <v>6</v>
      </c>
      <c r="G41" s="1">
        <v>1.1</v>
      </c>
      <c r="H41" s="1">
        <v>12.17</v>
      </c>
      <c r="I41" s="1">
        <v>2.7</v>
      </c>
      <c r="J41" s="1">
        <v>6.5</v>
      </c>
      <c r="K41" s="1">
        <v>2.4</v>
      </c>
      <c r="L41" s="1">
        <v>10.6</v>
      </c>
      <c r="M41" s="1">
        <v>0.4</v>
      </c>
    </row>
    <row r="42" spans="1:13" ht="15">
      <c r="A42" t="s">
        <v>57</v>
      </c>
      <c r="B42">
        <v>0.43</v>
      </c>
      <c r="C42">
        <v>0.3</v>
      </c>
      <c r="D42" s="2">
        <v>1.9</v>
      </c>
      <c r="E42" s="1">
        <v>0.3</v>
      </c>
      <c r="F42" s="1">
        <v>0.2</v>
      </c>
      <c r="G42" s="1">
        <v>0.02</v>
      </c>
      <c r="H42" s="1">
        <v>0.3</v>
      </c>
      <c r="I42" s="1">
        <v>0.02</v>
      </c>
      <c r="J42" s="1">
        <v>0</v>
      </c>
      <c r="K42" s="1">
        <v>0</v>
      </c>
      <c r="L42" s="1">
        <v>0.2</v>
      </c>
      <c r="M42" s="1">
        <v>0.007</v>
      </c>
    </row>
    <row r="43" spans="1:12" ht="15">
      <c r="A43" t="s">
        <v>58</v>
      </c>
      <c r="B43">
        <v>23.56</v>
      </c>
      <c r="D43" s="2">
        <v>27.9</v>
      </c>
      <c r="F43" s="1">
        <v>22.2</v>
      </c>
      <c r="H43" s="1">
        <v>45.89</v>
      </c>
      <c r="J43" s="1">
        <v>25</v>
      </c>
      <c r="L43" s="1">
        <v>38.2</v>
      </c>
    </row>
    <row r="44" spans="1:13" ht="15">
      <c r="A44" t="s">
        <v>59</v>
      </c>
      <c r="B44">
        <v>0.34</v>
      </c>
      <c r="C44">
        <v>0.2</v>
      </c>
      <c r="D44" s="2">
        <v>1.5</v>
      </c>
      <c r="E44" s="1">
        <v>0.01</v>
      </c>
      <c r="F44" s="1">
        <v>0.3</v>
      </c>
      <c r="G44" s="1">
        <v>0.05</v>
      </c>
      <c r="H44" s="1">
        <v>0.58</v>
      </c>
      <c r="I44" s="1">
        <v>0.04</v>
      </c>
      <c r="J44" s="1">
        <v>1.3</v>
      </c>
      <c r="K44" s="1">
        <v>1.1</v>
      </c>
      <c r="L44" s="1">
        <v>1.1</v>
      </c>
      <c r="M44" s="1">
        <v>0.3</v>
      </c>
    </row>
    <row r="45" spans="1:13" ht="15">
      <c r="A45" t="s">
        <v>60</v>
      </c>
      <c r="B45">
        <v>5.18</v>
      </c>
      <c r="C45">
        <v>4.1</v>
      </c>
      <c r="D45" s="2">
        <v>1.3</v>
      </c>
      <c r="E45" s="1">
        <v>0.2</v>
      </c>
      <c r="F45" s="1">
        <v>9.8</v>
      </c>
      <c r="G45" s="1">
        <v>0.3</v>
      </c>
      <c r="H45" s="1">
        <v>1.66</v>
      </c>
      <c r="I45" s="1">
        <v>0.9</v>
      </c>
      <c r="J45" s="1">
        <v>31</v>
      </c>
      <c r="K45" s="1">
        <v>1.6</v>
      </c>
      <c r="L45" s="1">
        <v>6.8</v>
      </c>
      <c r="M45" s="1">
        <v>1.5</v>
      </c>
    </row>
    <row r="46" spans="1:13" ht="15">
      <c r="A46" t="s">
        <v>61</v>
      </c>
      <c r="B46">
        <v>21.5</v>
      </c>
      <c r="C46">
        <v>8.2</v>
      </c>
      <c r="D46" s="2">
        <v>12.1</v>
      </c>
      <c r="E46" s="1">
        <v>6.1</v>
      </c>
      <c r="F46" s="1">
        <v>22.3</v>
      </c>
      <c r="G46" s="1">
        <v>0.8</v>
      </c>
      <c r="H46" s="1">
        <v>14.63</v>
      </c>
      <c r="I46" s="1">
        <v>6.6</v>
      </c>
      <c r="J46" s="1">
        <v>13</v>
      </c>
      <c r="K46" s="1">
        <v>1.1</v>
      </c>
      <c r="L46" s="1">
        <v>13.3</v>
      </c>
      <c r="M46" s="1">
        <v>4.31</v>
      </c>
    </row>
    <row r="47" spans="1:13" ht="15">
      <c r="A47" t="s">
        <v>62</v>
      </c>
      <c r="B47">
        <v>0.31</v>
      </c>
      <c r="C47">
        <v>0.2</v>
      </c>
      <c r="D47" s="2">
        <v>5.3</v>
      </c>
      <c r="E47" s="1">
        <v>0.4</v>
      </c>
      <c r="F47" s="1">
        <v>0.8</v>
      </c>
      <c r="G47" s="1">
        <v>0.1</v>
      </c>
      <c r="H47" s="1">
        <v>0.34</v>
      </c>
      <c r="I47" s="1">
        <v>0.007</v>
      </c>
      <c r="J47" s="1">
        <v>0</v>
      </c>
      <c r="K47" s="1">
        <v>0</v>
      </c>
      <c r="L47" s="1">
        <v>2.2</v>
      </c>
      <c r="M47" s="1">
        <v>0.3</v>
      </c>
    </row>
    <row r="48" spans="1:13" ht="15">
      <c r="A48" t="s">
        <v>63</v>
      </c>
      <c r="B48">
        <v>0.3</v>
      </c>
      <c r="C48">
        <v>0.3</v>
      </c>
      <c r="D48" s="2">
        <v>2.3</v>
      </c>
      <c r="E48" s="1">
        <v>0.1</v>
      </c>
      <c r="F48" s="1">
        <v>0</v>
      </c>
      <c r="G48" s="1">
        <v>0</v>
      </c>
      <c r="H48" s="1">
        <v>0.25</v>
      </c>
      <c r="I48" s="1">
        <v>0.006</v>
      </c>
      <c r="J48" s="1">
        <v>0</v>
      </c>
      <c r="K48" s="1">
        <v>0</v>
      </c>
      <c r="L48" s="1">
        <v>1</v>
      </c>
      <c r="M48" s="1">
        <v>0.02</v>
      </c>
    </row>
    <row r="49" spans="1:12" ht="15">
      <c r="A49" t="s">
        <v>64</v>
      </c>
      <c r="B49">
        <v>27.6</v>
      </c>
      <c r="D49" s="2">
        <v>22.5</v>
      </c>
      <c r="F49" s="1">
        <v>33.3</v>
      </c>
      <c r="H49" s="1">
        <v>17.46</v>
      </c>
      <c r="J49" s="1">
        <v>45.4</v>
      </c>
      <c r="L49" s="1">
        <v>24.5</v>
      </c>
    </row>
    <row r="50" spans="1:13" ht="15">
      <c r="A50" t="s">
        <v>65</v>
      </c>
      <c r="B50">
        <v>23.7</v>
      </c>
      <c r="C50">
        <v>5.8</v>
      </c>
      <c r="D50" s="2">
        <v>17</v>
      </c>
      <c r="E50" s="1">
        <v>9</v>
      </c>
      <c r="F50" s="1">
        <v>27.6</v>
      </c>
      <c r="G50" s="1">
        <v>0.1</v>
      </c>
      <c r="H50" s="1">
        <v>19.75</v>
      </c>
      <c r="I50" s="1">
        <v>0.08</v>
      </c>
      <c r="J50" s="1">
        <v>8.6</v>
      </c>
      <c r="K50" s="1">
        <v>1.4</v>
      </c>
      <c r="L50" s="1">
        <v>15.2</v>
      </c>
      <c r="M50" s="1">
        <v>2.7</v>
      </c>
    </row>
    <row r="51" spans="1:13" ht="15">
      <c r="A51" t="s">
        <v>66</v>
      </c>
      <c r="B51">
        <v>5</v>
      </c>
      <c r="C51">
        <v>5.4</v>
      </c>
      <c r="D51" s="2">
        <v>1.4</v>
      </c>
      <c r="E51" s="1">
        <v>0.02</v>
      </c>
      <c r="F51" s="1">
        <v>0</v>
      </c>
      <c r="G51" s="1">
        <v>0</v>
      </c>
      <c r="H51" s="1">
        <v>1.22</v>
      </c>
      <c r="I51" s="1">
        <v>0.002</v>
      </c>
      <c r="J51" s="1">
        <v>1.6</v>
      </c>
      <c r="K51" s="1">
        <v>0.05</v>
      </c>
      <c r="L51" s="1">
        <v>1.2</v>
      </c>
      <c r="M51" s="1">
        <v>0.6</v>
      </c>
    </row>
    <row r="52" spans="1:13" ht="15">
      <c r="A52" t="s">
        <v>67</v>
      </c>
      <c r="B52">
        <v>1.5</v>
      </c>
      <c r="C52">
        <v>0.6</v>
      </c>
      <c r="D52" s="2">
        <v>1.5</v>
      </c>
      <c r="E52" s="1">
        <v>0.9</v>
      </c>
      <c r="F52" s="1">
        <v>3.9</v>
      </c>
      <c r="G52" s="1">
        <v>0.5</v>
      </c>
      <c r="H52" s="1">
        <v>0.22</v>
      </c>
      <c r="I52" s="1">
        <v>0.001</v>
      </c>
      <c r="J52" s="1">
        <v>13.6</v>
      </c>
      <c r="K52" s="1">
        <v>1.5</v>
      </c>
      <c r="L52" s="1">
        <v>1.3</v>
      </c>
      <c r="M52" s="1">
        <v>0.3</v>
      </c>
    </row>
    <row r="53" spans="1:13" ht="15">
      <c r="A53" t="s">
        <v>68</v>
      </c>
      <c r="B53">
        <v>0.2</v>
      </c>
      <c r="C53">
        <v>0.2</v>
      </c>
      <c r="D53" s="2">
        <v>3.3</v>
      </c>
      <c r="E53" s="1">
        <v>0.3</v>
      </c>
      <c r="F53" s="1">
        <v>0.2</v>
      </c>
      <c r="G53" s="1">
        <v>0.02</v>
      </c>
      <c r="H53" s="1">
        <v>0.2</v>
      </c>
      <c r="I53" s="1" t="s">
        <v>69</v>
      </c>
      <c r="J53" s="1">
        <v>0</v>
      </c>
      <c r="K53" s="1">
        <v>0</v>
      </c>
      <c r="L53" s="1">
        <v>1.2</v>
      </c>
      <c r="M53" s="1">
        <v>0.06</v>
      </c>
    </row>
    <row r="54" spans="1:13" ht="15">
      <c r="A54" t="s">
        <v>70</v>
      </c>
      <c r="B54">
        <v>1.2</v>
      </c>
      <c r="C54">
        <v>0.7</v>
      </c>
      <c r="D54" s="2">
        <v>3.7</v>
      </c>
      <c r="E54" s="1">
        <v>0.2</v>
      </c>
      <c r="F54" s="1">
        <v>8</v>
      </c>
      <c r="G54" s="1">
        <v>0.2</v>
      </c>
      <c r="H54" s="1">
        <v>0.08</v>
      </c>
      <c r="I54" s="1">
        <v>0.01</v>
      </c>
      <c r="J54" s="1">
        <v>2.3</v>
      </c>
      <c r="K54" s="1">
        <v>0.5</v>
      </c>
      <c r="L54" s="1">
        <v>1.5</v>
      </c>
      <c r="M54" s="1">
        <v>1</v>
      </c>
    </row>
    <row r="55" spans="1:13" ht="15">
      <c r="A55" t="s">
        <v>71</v>
      </c>
      <c r="B55">
        <v>9.2</v>
      </c>
      <c r="C55">
        <v>3.2</v>
      </c>
      <c r="D55" s="2">
        <v>16.2</v>
      </c>
      <c r="E55" s="1">
        <v>3.4</v>
      </c>
      <c r="F55" s="1">
        <v>0.8</v>
      </c>
      <c r="G55" s="1">
        <v>0.02</v>
      </c>
      <c r="H55" s="1">
        <v>9.2</v>
      </c>
      <c r="I55" s="1">
        <v>0.3</v>
      </c>
      <c r="J55" s="1">
        <v>1.7</v>
      </c>
      <c r="K55" s="1">
        <v>0.3</v>
      </c>
      <c r="L55" s="1">
        <v>6.1</v>
      </c>
      <c r="M55" s="1">
        <v>1</v>
      </c>
    </row>
    <row r="56" spans="1:13" ht="15">
      <c r="A56" t="s">
        <v>103</v>
      </c>
      <c r="B56">
        <v>0.1</v>
      </c>
      <c r="C56">
        <v>0.1</v>
      </c>
      <c r="D56" s="2">
        <v>3.7</v>
      </c>
      <c r="E56" s="1">
        <v>0.2</v>
      </c>
      <c r="F56" s="1">
        <v>2.3</v>
      </c>
      <c r="G56" s="1">
        <v>0.05</v>
      </c>
      <c r="H56" s="1">
        <v>0.2</v>
      </c>
      <c r="I56" s="1">
        <v>0.01</v>
      </c>
      <c r="J56" s="1">
        <v>0</v>
      </c>
      <c r="K56" s="1">
        <v>0</v>
      </c>
      <c r="L56" s="1">
        <v>0</v>
      </c>
      <c r="M56" s="1">
        <v>0</v>
      </c>
    </row>
    <row r="57" spans="1:13" ht="15">
      <c r="A57" t="s">
        <v>72</v>
      </c>
      <c r="B57" t="s">
        <v>40</v>
      </c>
      <c r="C57">
        <v>0</v>
      </c>
      <c r="D57" s="2">
        <v>5</v>
      </c>
      <c r="E57" s="1">
        <v>0.4</v>
      </c>
      <c r="F57" s="1">
        <v>0.2</v>
      </c>
      <c r="G57" s="1">
        <v>0.01</v>
      </c>
      <c r="H57" s="1">
        <v>0.2</v>
      </c>
      <c r="I57" s="1">
        <v>0.01</v>
      </c>
      <c r="J57" s="1">
        <v>0.2</v>
      </c>
      <c r="K57" s="1">
        <v>0.02</v>
      </c>
      <c r="L57" s="1">
        <v>1.1</v>
      </c>
      <c r="M57" s="1">
        <v>0.3</v>
      </c>
    </row>
    <row r="58" spans="1:13" ht="15">
      <c r="A58" t="s">
        <v>73</v>
      </c>
      <c r="B58">
        <v>1.1</v>
      </c>
      <c r="C58">
        <v>1.3</v>
      </c>
      <c r="D58" s="2">
        <v>2.5</v>
      </c>
      <c r="E58" s="1">
        <v>0.1</v>
      </c>
      <c r="F58" s="1">
        <v>1.4</v>
      </c>
      <c r="G58" s="1">
        <v>0.05</v>
      </c>
      <c r="H58" s="1">
        <v>1.13</v>
      </c>
      <c r="I58" s="1">
        <v>0.01</v>
      </c>
      <c r="J58" s="1">
        <v>3.1</v>
      </c>
      <c r="K58" s="1">
        <v>0.4</v>
      </c>
      <c r="L58" s="1">
        <v>2.3</v>
      </c>
      <c r="M58" s="1">
        <v>0.03</v>
      </c>
    </row>
    <row r="59" spans="1:12" ht="15">
      <c r="A59" t="s">
        <v>74</v>
      </c>
      <c r="B59">
        <v>42.2</v>
      </c>
      <c r="D59" s="2">
        <v>54.3</v>
      </c>
      <c r="F59" s="1">
        <v>44</v>
      </c>
      <c r="H59" s="1">
        <v>32.2</v>
      </c>
      <c r="J59" s="1">
        <v>31.1</v>
      </c>
      <c r="L59" s="1">
        <v>29.1</v>
      </c>
    </row>
    <row r="60" spans="1:12" ht="15">
      <c r="A60" t="s">
        <v>75</v>
      </c>
      <c r="B60">
        <v>4</v>
      </c>
      <c r="D60" s="2">
        <v>16.4</v>
      </c>
      <c r="F60" s="1">
        <v>15.1</v>
      </c>
      <c r="H60" s="1">
        <v>1.83</v>
      </c>
      <c r="J60" s="1">
        <v>19.3</v>
      </c>
      <c r="L60" s="1">
        <v>6.2</v>
      </c>
    </row>
    <row r="61" spans="1:12" ht="15">
      <c r="A61" t="s">
        <v>76</v>
      </c>
      <c r="B61">
        <v>38.2</v>
      </c>
      <c r="D61" s="2">
        <v>38</v>
      </c>
      <c r="F61" s="1">
        <v>29</v>
      </c>
      <c r="H61" s="1">
        <v>30.37</v>
      </c>
      <c r="J61" s="1">
        <v>12</v>
      </c>
      <c r="L61" s="1">
        <v>23.7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:M24"/>
    </sheetView>
  </sheetViews>
  <sheetFormatPr defaultColWidth="11.421875" defaultRowHeight="15"/>
  <cols>
    <col min="15" max="15" width="24.00390625" style="24" customWidth="1"/>
    <col min="17" max="17" width="3.421875" style="0" customWidth="1"/>
    <col min="18" max="18" width="5.421875" style="0" customWidth="1"/>
    <col min="20" max="20" width="3.57421875" style="0" customWidth="1"/>
    <col min="21" max="21" width="5.140625" style="0" customWidth="1"/>
    <col min="23" max="23" width="3.140625" style="0" customWidth="1"/>
    <col min="24" max="24" width="5.28125" style="0" customWidth="1"/>
    <col min="26" max="26" width="2.8515625" style="0" customWidth="1"/>
    <col min="27" max="27" width="4.8515625" style="0" customWidth="1"/>
    <col min="29" max="29" width="3.140625" style="0" customWidth="1"/>
    <col min="30" max="30" width="5.28125" style="0" customWidth="1"/>
    <col min="32" max="32" width="3.00390625" style="0" customWidth="1"/>
    <col min="33" max="33" width="5.421875" style="0" customWidth="1"/>
  </cols>
  <sheetData>
    <row r="1" spans="1:33" ht="15.75">
      <c r="A1" s="41" t="s">
        <v>41</v>
      </c>
      <c r="B1" s="41" t="s">
        <v>42</v>
      </c>
      <c r="C1" s="41" t="s">
        <v>43</v>
      </c>
      <c r="D1" s="41" t="s">
        <v>44</v>
      </c>
      <c r="E1" s="41" t="s">
        <v>45</v>
      </c>
      <c r="F1" s="41" t="s">
        <v>46</v>
      </c>
      <c r="G1" s="41" t="s">
        <v>47</v>
      </c>
      <c r="H1" s="41" t="s">
        <v>48</v>
      </c>
      <c r="I1" s="41" t="s">
        <v>49</v>
      </c>
      <c r="J1" s="41" t="s">
        <v>50</v>
      </c>
      <c r="K1" s="41" t="s">
        <v>51</v>
      </c>
      <c r="L1" s="41" t="s">
        <v>52</v>
      </c>
      <c r="M1" s="41" t="s">
        <v>53</v>
      </c>
      <c r="O1" s="33" t="s">
        <v>79</v>
      </c>
      <c r="P1" s="36" t="s">
        <v>30</v>
      </c>
      <c r="Q1" s="37"/>
      <c r="R1" s="38"/>
      <c r="S1" s="39" t="s">
        <v>80</v>
      </c>
      <c r="T1" s="37"/>
      <c r="U1" s="38"/>
      <c r="V1" s="39" t="s">
        <v>38</v>
      </c>
      <c r="W1" s="40"/>
      <c r="X1" s="38"/>
      <c r="Y1" s="39" t="s">
        <v>81</v>
      </c>
      <c r="Z1" s="40"/>
      <c r="AA1" s="38"/>
      <c r="AB1" s="39" t="s">
        <v>39</v>
      </c>
      <c r="AC1" s="40"/>
      <c r="AD1" s="38"/>
      <c r="AE1" s="37" t="s">
        <v>82</v>
      </c>
      <c r="AF1" s="37"/>
      <c r="AG1" s="38"/>
    </row>
    <row r="2" spans="1:33" ht="15">
      <c r="A2" t="s">
        <v>54</v>
      </c>
      <c r="B2">
        <v>0.5</v>
      </c>
      <c r="C2">
        <v>0.2</v>
      </c>
      <c r="D2">
        <v>1.6</v>
      </c>
      <c r="E2">
        <v>1.3</v>
      </c>
      <c r="F2">
        <v>0.6</v>
      </c>
      <c r="G2">
        <v>0.05</v>
      </c>
      <c r="H2">
        <v>1.16</v>
      </c>
      <c r="I2">
        <v>0.5</v>
      </c>
      <c r="J2">
        <v>0.7</v>
      </c>
      <c r="K2">
        <v>0.8</v>
      </c>
      <c r="L2">
        <v>0.9</v>
      </c>
      <c r="M2">
        <v>0.6</v>
      </c>
      <c r="O2" s="5" t="s">
        <v>2</v>
      </c>
      <c r="P2" s="25">
        <v>1.82</v>
      </c>
      <c r="Q2" s="28" t="s">
        <v>78</v>
      </c>
      <c r="R2" s="27">
        <v>1.37</v>
      </c>
      <c r="S2" s="25">
        <v>1.54</v>
      </c>
      <c r="T2" s="28" t="s">
        <v>78</v>
      </c>
      <c r="U2" s="27">
        <v>0.46</v>
      </c>
      <c r="V2" s="25">
        <v>0.9</v>
      </c>
      <c r="W2" s="28" t="s">
        <v>78</v>
      </c>
      <c r="X2" s="27">
        <v>0.23</v>
      </c>
      <c r="Y2" s="25">
        <v>0.68</v>
      </c>
      <c r="Z2" s="28" t="s">
        <v>78</v>
      </c>
      <c r="AA2" s="27">
        <v>0.05</v>
      </c>
      <c r="AB2" s="25">
        <v>0.4</v>
      </c>
      <c r="AC2" s="28" t="s">
        <v>78</v>
      </c>
      <c r="AD2" s="27">
        <v>0.13</v>
      </c>
      <c r="AE2" s="26">
        <v>0.91</v>
      </c>
      <c r="AF2" s="28" t="s">
        <v>78</v>
      </c>
      <c r="AG2" s="27">
        <v>0.3</v>
      </c>
    </row>
    <row r="3" spans="1:33" ht="15">
      <c r="A3" t="s">
        <v>55</v>
      </c>
      <c r="B3">
        <v>14.49</v>
      </c>
      <c r="C3">
        <v>4.7</v>
      </c>
      <c r="D3">
        <v>13.4</v>
      </c>
      <c r="E3">
        <v>6.4</v>
      </c>
      <c r="F3">
        <v>15.4</v>
      </c>
      <c r="G3">
        <v>0.2</v>
      </c>
      <c r="H3">
        <v>32.26</v>
      </c>
      <c r="I3">
        <v>10.6</v>
      </c>
      <c r="J3">
        <v>18</v>
      </c>
      <c r="K3">
        <v>8.4</v>
      </c>
      <c r="L3">
        <v>26.5</v>
      </c>
      <c r="M3">
        <v>11.7</v>
      </c>
      <c r="O3" s="5" t="s">
        <v>4</v>
      </c>
      <c r="P3" s="25">
        <v>8.74</v>
      </c>
      <c r="Q3" s="28" t="s">
        <v>78</v>
      </c>
      <c r="R3" s="27">
        <v>2.51</v>
      </c>
      <c r="S3" s="25">
        <v>20.77</v>
      </c>
      <c r="T3" s="28" t="s">
        <v>78</v>
      </c>
      <c r="U3" s="27">
        <v>7.11</v>
      </c>
      <c r="V3" s="25">
        <v>25.51</v>
      </c>
      <c r="W3" s="28" t="s">
        <v>78</v>
      </c>
      <c r="X3" s="27">
        <v>0.56</v>
      </c>
      <c r="Y3" s="25">
        <v>17.99</v>
      </c>
      <c r="Z3" s="28" t="s">
        <v>78</v>
      </c>
      <c r="AA3" s="27">
        <v>2.86</v>
      </c>
      <c r="AB3" s="25">
        <v>16.34</v>
      </c>
      <c r="AC3" s="28" t="s">
        <v>78</v>
      </c>
      <c r="AD3" s="27">
        <v>2.64</v>
      </c>
      <c r="AE3" s="26">
        <v>9.29</v>
      </c>
      <c r="AF3" s="28" t="s">
        <v>78</v>
      </c>
      <c r="AG3" s="27">
        <v>3.87</v>
      </c>
    </row>
    <row r="4" spans="1:33" ht="15">
      <c r="A4" t="s">
        <v>56</v>
      </c>
      <c r="B4">
        <v>8.14</v>
      </c>
      <c r="C4">
        <v>3.9</v>
      </c>
      <c r="D4">
        <v>10.9</v>
      </c>
      <c r="E4">
        <v>2.1</v>
      </c>
      <c r="F4">
        <v>6</v>
      </c>
      <c r="G4">
        <v>1.1</v>
      </c>
      <c r="H4" s="17">
        <v>12.17</v>
      </c>
      <c r="I4">
        <v>2.7</v>
      </c>
      <c r="J4">
        <v>6.5</v>
      </c>
      <c r="K4">
        <v>2.4</v>
      </c>
      <c r="L4">
        <v>10.6</v>
      </c>
      <c r="M4">
        <v>0.4</v>
      </c>
      <c r="O4" s="5" t="s">
        <v>6</v>
      </c>
      <c r="P4" s="25">
        <v>7.88</v>
      </c>
      <c r="Q4" s="28" t="s">
        <v>78</v>
      </c>
      <c r="R4" s="27">
        <v>2.06</v>
      </c>
      <c r="S4" s="25">
        <v>8.27</v>
      </c>
      <c r="T4" s="28" t="s">
        <v>78</v>
      </c>
      <c r="U4" s="27">
        <v>2.24</v>
      </c>
      <c r="V4" s="25">
        <v>10.23</v>
      </c>
      <c r="W4" s="28" t="s">
        <v>78</v>
      </c>
      <c r="X4" s="27">
        <v>0.3</v>
      </c>
      <c r="Y4" s="25">
        <v>7.12</v>
      </c>
      <c r="Z4" s="28" t="s">
        <v>78</v>
      </c>
      <c r="AA4" s="27">
        <v>1.93</v>
      </c>
      <c r="AB4" s="25">
        <v>7.5</v>
      </c>
      <c r="AC4" s="28" t="s">
        <v>78</v>
      </c>
      <c r="AD4" s="27">
        <v>1.49</v>
      </c>
      <c r="AE4" s="26">
        <v>7.54</v>
      </c>
      <c r="AF4" s="28" t="s">
        <v>78</v>
      </c>
      <c r="AG4" s="27">
        <v>2.57</v>
      </c>
    </row>
    <row r="5" spans="1:33" ht="15">
      <c r="A5" t="s">
        <v>57</v>
      </c>
      <c r="B5">
        <v>0.43</v>
      </c>
      <c r="C5">
        <v>0.3</v>
      </c>
      <c r="D5">
        <v>1.9</v>
      </c>
      <c r="E5">
        <v>0.3</v>
      </c>
      <c r="F5">
        <v>0.2</v>
      </c>
      <c r="G5">
        <v>0.02</v>
      </c>
      <c r="H5" s="17">
        <v>0.3</v>
      </c>
      <c r="I5">
        <v>0.02</v>
      </c>
      <c r="J5">
        <v>0</v>
      </c>
      <c r="K5">
        <v>0</v>
      </c>
      <c r="L5">
        <v>0.2</v>
      </c>
      <c r="M5">
        <v>0.007</v>
      </c>
      <c r="O5" s="5" t="s">
        <v>11</v>
      </c>
      <c r="P5" s="25" t="s">
        <v>37</v>
      </c>
      <c r="Q5" s="28" t="s">
        <v>78</v>
      </c>
      <c r="R5" s="27" t="s">
        <v>77</v>
      </c>
      <c r="S5" s="25">
        <v>0.25</v>
      </c>
      <c r="T5" s="28" t="s">
        <v>78</v>
      </c>
      <c r="U5" s="27">
        <v>0</v>
      </c>
      <c r="V5" s="25" t="s">
        <v>37</v>
      </c>
      <c r="W5" s="28" t="s">
        <v>78</v>
      </c>
      <c r="X5" s="27" t="s">
        <v>77</v>
      </c>
      <c r="Y5" s="25" t="s">
        <v>37</v>
      </c>
      <c r="Z5" s="28" t="s">
        <v>78</v>
      </c>
      <c r="AA5" s="27" t="s">
        <v>77</v>
      </c>
      <c r="AB5" s="25" t="s">
        <v>37</v>
      </c>
      <c r="AC5" s="28" t="s">
        <v>78</v>
      </c>
      <c r="AD5" s="27" t="s">
        <v>77</v>
      </c>
      <c r="AE5" s="26">
        <v>0.29</v>
      </c>
      <c r="AF5" s="28" t="s">
        <v>78</v>
      </c>
      <c r="AG5" s="27">
        <v>0</v>
      </c>
    </row>
    <row r="6" spans="1:33" ht="15">
      <c r="A6" s="42" t="s">
        <v>58</v>
      </c>
      <c r="B6" s="42">
        <v>23.56</v>
      </c>
      <c r="C6" s="42">
        <f>AVERAGE(C2:C5)</f>
        <v>2.2750000000000004</v>
      </c>
      <c r="D6" s="42">
        <v>27.9</v>
      </c>
      <c r="E6" s="42">
        <f>AVERAGE(E2:E5)</f>
        <v>2.5250000000000004</v>
      </c>
      <c r="F6" s="42">
        <v>22.2</v>
      </c>
      <c r="G6" s="42">
        <f>AVERAGE(G2:G5)</f>
        <v>0.3425</v>
      </c>
      <c r="H6" s="43">
        <v>45.89</v>
      </c>
      <c r="I6" s="42">
        <f>AVERAGE(I2:I5)</f>
        <v>3.455</v>
      </c>
      <c r="J6" s="42">
        <v>25</v>
      </c>
      <c r="K6" s="42">
        <f>AVERAGE(K2:K5)</f>
        <v>2.9000000000000004</v>
      </c>
      <c r="L6" s="42">
        <v>38.2</v>
      </c>
      <c r="M6" s="42">
        <f>AVERAGE(M2:M5)</f>
        <v>3.1767499999999997</v>
      </c>
      <c r="O6" s="5" t="s">
        <v>20</v>
      </c>
      <c r="P6" s="25">
        <v>0.52</v>
      </c>
      <c r="Q6" s="28" t="s">
        <v>78</v>
      </c>
      <c r="R6" s="27">
        <v>0.22</v>
      </c>
      <c r="S6" s="25">
        <v>1.76</v>
      </c>
      <c r="T6" s="28" t="s">
        <v>78</v>
      </c>
      <c r="U6" s="27">
        <v>1.47</v>
      </c>
      <c r="V6" s="25">
        <v>0.81</v>
      </c>
      <c r="W6" s="28" t="s">
        <v>78</v>
      </c>
      <c r="X6" s="27">
        <v>0.61</v>
      </c>
      <c r="Y6" s="25">
        <v>0.22</v>
      </c>
      <c r="Z6" s="28" t="s">
        <v>78</v>
      </c>
      <c r="AA6" s="27">
        <v>0.03</v>
      </c>
      <c r="AB6" s="25">
        <v>0.17</v>
      </c>
      <c r="AC6" s="28" t="s">
        <v>78</v>
      </c>
      <c r="AD6" s="27">
        <v>0.01</v>
      </c>
      <c r="AE6" s="26">
        <v>0.77</v>
      </c>
      <c r="AF6" s="28" t="s">
        <v>78</v>
      </c>
      <c r="AG6" s="27">
        <v>0.57</v>
      </c>
    </row>
    <row r="7" spans="1:33" ht="15">
      <c r="A7" t="s">
        <v>59</v>
      </c>
      <c r="B7">
        <v>0.34</v>
      </c>
      <c r="C7">
        <v>0.2</v>
      </c>
      <c r="D7">
        <v>1.5</v>
      </c>
      <c r="E7">
        <v>0.01</v>
      </c>
      <c r="F7">
        <v>0.3</v>
      </c>
      <c r="G7">
        <v>0.05</v>
      </c>
      <c r="H7" s="17">
        <v>0.58</v>
      </c>
      <c r="I7">
        <v>0.04</v>
      </c>
      <c r="J7">
        <v>1.3</v>
      </c>
      <c r="K7">
        <v>1.1</v>
      </c>
      <c r="L7">
        <v>1.1</v>
      </c>
      <c r="M7">
        <v>0.3</v>
      </c>
      <c r="O7" s="10" t="s">
        <v>23</v>
      </c>
      <c r="P7" s="29">
        <v>18.95</v>
      </c>
      <c r="Q7" s="32" t="s">
        <v>78</v>
      </c>
      <c r="R7" s="31">
        <v>3.41</v>
      </c>
      <c r="S7" s="29" t="s">
        <v>83</v>
      </c>
      <c r="T7" s="32" t="s">
        <v>78</v>
      </c>
      <c r="U7" s="31">
        <v>7.96</v>
      </c>
      <c r="V7" s="29" t="s">
        <v>84</v>
      </c>
      <c r="W7" s="32" t="s">
        <v>78</v>
      </c>
      <c r="X7" s="31">
        <v>0.46</v>
      </c>
      <c r="Y7" s="29" t="s">
        <v>85</v>
      </c>
      <c r="Z7" s="32" t="s">
        <v>78</v>
      </c>
      <c r="AA7" s="31">
        <v>4.79</v>
      </c>
      <c r="AB7" s="29" t="s">
        <v>86</v>
      </c>
      <c r="AC7" s="32" t="s">
        <v>78</v>
      </c>
      <c r="AD7" s="31">
        <v>3.75</v>
      </c>
      <c r="AE7" s="30">
        <v>18.4</v>
      </c>
      <c r="AF7" s="32" t="s">
        <v>78</v>
      </c>
      <c r="AG7" s="31">
        <v>6.8</v>
      </c>
    </row>
    <row r="8" spans="1:33" ht="15">
      <c r="A8" t="s">
        <v>60</v>
      </c>
      <c r="B8">
        <v>5.18</v>
      </c>
      <c r="C8">
        <v>4.1</v>
      </c>
      <c r="D8">
        <v>1.3</v>
      </c>
      <c r="E8">
        <v>0.2</v>
      </c>
      <c r="F8">
        <v>9.8</v>
      </c>
      <c r="G8">
        <v>0.3</v>
      </c>
      <c r="H8" s="18">
        <v>1.66</v>
      </c>
      <c r="I8">
        <v>0.9</v>
      </c>
      <c r="J8">
        <v>31</v>
      </c>
      <c r="K8">
        <v>1.6</v>
      </c>
      <c r="L8">
        <v>6.8</v>
      </c>
      <c r="M8">
        <v>1.5</v>
      </c>
      <c r="O8" s="5" t="s">
        <v>3</v>
      </c>
      <c r="P8" s="25">
        <v>2.1</v>
      </c>
      <c r="Q8" s="28" t="s">
        <v>78</v>
      </c>
      <c r="R8" s="27">
        <v>1.75</v>
      </c>
      <c r="S8" s="25">
        <v>1.33</v>
      </c>
      <c r="T8" s="28" t="s">
        <v>78</v>
      </c>
      <c r="U8" s="27">
        <v>0.84</v>
      </c>
      <c r="V8" s="25">
        <v>1.07</v>
      </c>
      <c r="W8" s="28" t="s">
        <v>78</v>
      </c>
      <c r="X8" s="27">
        <v>0.12</v>
      </c>
      <c r="Y8" s="25">
        <v>0.29</v>
      </c>
      <c r="Z8" s="28" t="s">
        <v>78</v>
      </c>
      <c r="AA8" s="27">
        <v>0.03</v>
      </c>
      <c r="AB8" s="25">
        <v>0.61</v>
      </c>
      <c r="AC8" s="28" t="s">
        <v>78</v>
      </c>
      <c r="AD8" s="27">
        <v>0.26</v>
      </c>
      <c r="AE8" s="26">
        <v>0.98</v>
      </c>
      <c r="AF8" s="28" t="s">
        <v>78</v>
      </c>
      <c r="AG8" s="27">
        <v>0.32</v>
      </c>
    </row>
    <row r="9" spans="1:33" ht="15">
      <c r="A9" t="s">
        <v>61</v>
      </c>
      <c r="B9">
        <v>21.5</v>
      </c>
      <c r="C9">
        <v>8.2</v>
      </c>
      <c r="D9">
        <v>12.1</v>
      </c>
      <c r="E9">
        <v>6.1</v>
      </c>
      <c r="F9">
        <v>22.3</v>
      </c>
      <c r="G9">
        <v>0.8</v>
      </c>
      <c r="H9" s="17">
        <v>14.63</v>
      </c>
      <c r="I9">
        <v>6.6</v>
      </c>
      <c r="J9">
        <v>13</v>
      </c>
      <c r="K9">
        <v>1.1</v>
      </c>
      <c r="L9">
        <v>13.3</v>
      </c>
      <c r="M9">
        <v>4.31</v>
      </c>
      <c r="O9" s="5" t="s">
        <v>5</v>
      </c>
      <c r="P9" s="25">
        <v>8.27</v>
      </c>
      <c r="Q9" s="28" t="s">
        <v>78</v>
      </c>
      <c r="R9" s="27">
        <v>1.61</v>
      </c>
      <c r="S9" s="25">
        <v>7.72</v>
      </c>
      <c r="T9" s="28" t="s">
        <v>78</v>
      </c>
      <c r="U9" s="27">
        <v>5.49</v>
      </c>
      <c r="V9" s="25">
        <v>6.57</v>
      </c>
      <c r="W9" s="28" t="s">
        <v>78</v>
      </c>
      <c r="X9" s="27">
        <v>0.57</v>
      </c>
      <c r="Y9" s="25">
        <v>7.78</v>
      </c>
      <c r="Z9" s="28" t="s">
        <v>78</v>
      </c>
      <c r="AA9" s="27">
        <v>0.76</v>
      </c>
      <c r="AB9" s="25">
        <v>22.76</v>
      </c>
      <c r="AC9" s="28" t="s">
        <v>78</v>
      </c>
      <c r="AD9" s="27">
        <v>9.29</v>
      </c>
      <c r="AE9" s="26">
        <v>1.98</v>
      </c>
      <c r="AF9" s="28" t="s">
        <v>78</v>
      </c>
      <c r="AG9" s="27">
        <v>0.96</v>
      </c>
    </row>
    <row r="10" spans="1:33" ht="15">
      <c r="A10" t="s">
        <v>62</v>
      </c>
      <c r="B10">
        <v>0.31</v>
      </c>
      <c r="C10">
        <v>0.2</v>
      </c>
      <c r="D10">
        <v>5.3</v>
      </c>
      <c r="E10">
        <v>0.4</v>
      </c>
      <c r="F10">
        <v>0.8</v>
      </c>
      <c r="G10">
        <v>0.1</v>
      </c>
      <c r="H10" s="17">
        <v>0.34</v>
      </c>
      <c r="I10">
        <v>0.007</v>
      </c>
      <c r="J10">
        <v>0</v>
      </c>
      <c r="K10">
        <v>0</v>
      </c>
      <c r="L10">
        <v>2.2</v>
      </c>
      <c r="M10">
        <v>0.3</v>
      </c>
      <c r="O10" s="5" t="s">
        <v>7</v>
      </c>
      <c r="P10" s="25">
        <v>12.41</v>
      </c>
      <c r="Q10" s="28" t="s">
        <v>78</v>
      </c>
      <c r="R10" s="27">
        <v>5.39</v>
      </c>
      <c r="S10" s="25">
        <v>14.5</v>
      </c>
      <c r="T10" s="28" t="s">
        <v>78</v>
      </c>
      <c r="U10" s="27">
        <v>4.42</v>
      </c>
      <c r="V10" s="25">
        <v>12.84</v>
      </c>
      <c r="W10" s="28" t="s">
        <v>78</v>
      </c>
      <c r="X10" s="27">
        <v>1.77</v>
      </c>
      <c r="Y10" s="25">
        <v>21.9</v>
      </c>
      <c r="Z10" s="28" t="s">
        <v>78</v>
      </c>
      <c r="AA10" s="27">
        <v>1.57</v>
      </c>
      <c r="AB10" s="25">
        <v>13.36</v>
      </c>
      <c r="AC10" s="28" t="s">
        <v>78</v>
      </c>
      <c r="AD10" s="27">
        <v>3.73</v>
      </c>
      <c r="AE10" s="26">
        <v>8.53</v>
      </c>
      <c r="AF10" s="28" t="s">
        <v>78</v>
      </c>
      <c r="AG10" s="27">
        <v>3.47</v>
      </c>
    </row>
    <row r="11" spans="1:33" ht="15">
      <c r="A11" t="s">
        <v>63</v>
      </c>
      <c r="B11">
        <v>0.3</v>
      </c>
      <c r="C11">
        <v>0.3</v>
      </c>
      <c r="D11">
        <v>2.3</v>
      </c>
      <c r="E11">
        <v>0.1</v>
      </c>
      <c r="F11">
        <v>0</v>
      </c>
      <c r="G11">
        <v>0</v>
      </c>
      <c r="H11" s="17">
        <v>0.25</v>
      </c>
      <c r="I11">
        <v>0.006</v>
      </c>
      <c r="J11">
        <v>0</v>
      </c>
      <c r="K11">
        <v>0</v>
      </c>
      <c r="L11">
        <v>1</v>
      </c>
      <c r="M11">
        <v>0.02</v>
      </c>
      <c r="O11" s="5" t="s">
        <v>12</v>
      </c>
      <c r="P11" s="25">
        <v>0.68</v>
      </c>
      <c r="Q11" s="28" t="s">
        <v>78</v>
      </c>
      <c r="R11" s="27">
        <v>0.2</v>
      </c>
      <c r="S11" s="25">
        <v>1.76</v>
      </c>
      <c r="T11" s="28" t="s">
        <v>78</v>
      </c>
      <c r="U11" s="27">
        <v>1.42</v>
      </c>
      <c r="V11" s="25">
        <v>2.09</v>
      </c>
      <c r="W11" s="28" t="s">
        <v>78</v>
      </c>
      <c r="X11" s="27">
        <v>0.06</v>
      </c>
      <c r="Y11" s="25">
        <v>0.43</v>
      </c>
      <c r="Z11" s="28" t="s">
        <v>78</v>
      </c>
      <c r="AA11" s="27">
        <v>0.13</v>
      </c>
      <c r="AB11" s="25">
        <v>0.4</v>
      </c>
      <c r="AC11" s="28" t="s">
        <v>78</v>
      </c>
      <c r="AD11" s="27">
        <v>0</v>
      </c>
      <c r="AE11" s="26">
        <v>1.82</v>
      </c>
      <c r="AF11" s="28" t="s">
        <v>78</v>
      </c>
      <c r="AG11" s="27">
        <v>1.2</v>
      </c>
    </row>
    <row r="12" spans="1:33" ht="15">
      <c r="A12" s="42" t="s">
        <v>64</v>
      </c>
      <c r="B12" s="42">
        <v>27.6</v>
      </c>
      <c r="C12" s="42">
        <f>AVERAGE(C7:C11)</f>
        <v>2.6</v>
      </c>
      <c r="D12" s="42">
        <v>22.5</v>
      </c>
      <c r="E12" s="42">
        <f>AVERAGE(E7:E11)</f>
        <v>1.3619999999999999</v>
      </c>
      <c r="F12" s="42">
        <v>33.3</v>
      </c>
      <c r="G12" s="42">
        <f>AVERAGE(G7:G11)</f>
        <v>0.25</v>
      </c>
      <c r="H12" s="43">
        <v>17.46</v>
      </c>
      <c r="I12" s="42">
        <f>AVERAGE(I7:I11)</f>
        <v>1.5106</v>
      </c>
      <c r="J12" s="42">
        <v>45.4</v>
      </c>
      <c r="K12" s="42">
        <f>AVERAGE(K7:K11)</f>
        <v>0.76</v>
      </c>
      <c r="L12" s="42">
        <v>24.5</v>
      </c>
      <c r="M12" s="42">
        <f>AVERAGE(M7:M11)</f>
        <v>1.2859999999999998</v>
      </c>
      <c r="O12" s="5" t="s">
        <v>17</v>
      </c>
      <c r="P12" s="25">
        <v>1.75</v>
      </c>
      <c r="Q12" s="28" t="s">
        <v>78</v>
      </c>
      <c r="R12" s="27">
        <v>1.14</v>
      </c>
      <c r="S12" s="25">
        <v>0.37</v>
      </c>
      <c r="T12" s="28" t="s">
        <v>78</v>
      </c>
      <c r="U12" s="27">
        <v>0.12</v>
      </c>
      <c r="V12" s="25">
        <v>1</v>
      </c>
      <c r="W12" s="28" t="s">
        <v>78</v>
      </c>
      <c r="X12" s="27">
        <v>0.04</v>
      </c>
      <c r="Y12" s="25">
        <v>0.14</v>
      </c>
      <c r="Z12" s="28" t="s">
        <v>78</v>
      </c>
      <c r="AA12" s="27">
        <v>0.01</v>
      </c>
      <c r="AB12" s="25">
        <v>1.05</v>
      </c>
      <c r="AC12" s="28" t="s">
        <v>78</v>
      </c>
      <c r="AD12" s="27">
        <v>0.77</v>
      </c>
      <c r="AE12" s="26">
        <v>4.41</v>
      </c>
      <c r="AF12" s="28" t="s">
        <v>78</v>
      </c>
      <c r="AG12" s="27">
        <v>1.9</v>
      </c>
    </row>
    <row r="13" spans="1:33" ht="15">
      <c r="A13" t="s">
        <v>65</v>
      </c>
      <c r="B13">
        <v>23.7</v>
      </c>
      <c r="C13">
        <v>5.8</v>
      </c>
      <c r="D13">
        <v>17</v>
      </c>
      <c r="E13">
        <v>9</v>
      </c>
      <c r="F13">
        <v>27.6</v>
      </c>
      <c r="G13">
        <v>0.1</v>
      </c>
      <c r="H13" s="1">
        <v>19.75</v>
      </c>
      <c r="I13" s="1">
        <v>0.08</v>
      </c>
      <c r="J13" s="1">
        <v>8.6</v>
      </c>
      <c r="K13" s="1">
        <v>1.4</v>
      </c>
      <c r="L13" s="1">
        <v>15.2</v>
      </c>
      <c r="M13" s="1">
        <v>2.7</v>
      </c>
      <c r="O13" s="5" t="s">
        <v>21</v>
      </c>
      <c r="P13" s="25">
        <v>1.35</v>
      </c>
      <c r="Q13" s="28" t="s">
        <v>78</v>
      </c>
      <c r="R13" s="27">
        <v>0.86</v>
      </c>
      <c r="S13" s="25">
        <v>5.8</v>
      </c>
      <c r="T13" s="28" t="s">
        <v>78</v>
      </c>
      <c r="U13" s="27">
        <v>5.19</v>
      </c>
      <c r="V13" s="25">
        <v>0.75</v>
      </c>
      <c r="W13" s="28" t="s">
        <v>78</v>
      </c>
      <c r="X13" s="27">
        <v>0.5</v>
      </c>
      <c r="Y13" s="25">
        <v>0.2</v>
      </c>
      <c r="Z13" s="28" t="s">
        <v>78</v>
      </c>
      <c r="AA13" s="27">
        <v>0.05</v>
      </c>
      <c r="AB13" s="25">
        <v>0.24</v>
      </c>
      <c r="AC13" s="28" t="s">
        <v>78</v>
      </c>
      <c r="AD13" s="27">
        <v>0.1</v>
      </c>
      <c r="AE13" s="26">
        <v>0.65</v>
      </c>
      <c r="AF13" s="28" t="s">
        <v>78</v>
      </c>
      <c r="AG13" s="27">
        <v>0.25</v>
      </c>
    </row>
    <row r="14" spans="1:33" ht="15">
      <c r="A14" t="s">
        <v>66</v>
      </c>
      <c r="B14">
        <v>5</v>
      </c>
      <c r="C14">
        <v>5.4</v>
      </c>
      <c r="D14">
        <v>1.4</v>
      </c>
      <c r="E14">
        <v>0.02</v>
      </c>
      <c r="F14">
        <v>0</v>
      </c>
      <c r="G14">
        <v>0</v>
      </c>
      <c r="H14" s="1">
        <v>1.22</v>
      </c>
      <c r="I14" s="1">
        <v>0.002</v>
      </c>
      <c r="J14" s="1">
        <v>1.6</v>
      </c>
      <c r="K14" s="1">
        <v>0.05</v>
      </c>
      <c r="L14" s="1">
        <v>1.2</v>
      </c>
      <c r="M14" s="1">
        <v>0.6</v>
      </c>
      <c r="O14" s="10" t="s">
        <v>25</v>
      </c>
      <c r="P14" s="29" t="s">
        <v>87</v>
      </c>
      <c r="Q14" s="32" t="s">
        <v>78</v>
      </c>
      <c r="R14" s="31">
        <v>2.91</v>
      </c>
      <c r="S14" s="29" t="s">
        <v>88</v>
      </c>
      <c r="T14" s="32" t="s">
        <v>78</v>
      </c>
      <c r="U14" s="31">
        <v>7.57</v>
      </c>
      <c r="V14" s="29" t="s">
        <v>89</v>
      </c>
      <c r="W14" s="32" t="s">
        <v>78</v>
      </c>
      <c r="X14" s="31">
        <v>1.39</v>
      </c>
      <c r="Y14" s="29" t="s">
        <v>90</v>
      </c>
      <c r="Z14" s="32" t="s">
        <v>78</v>
      </c>
      <c r="AA14" s="31">
        <v>2.2</v>
      </c>
      <c r="AB14" s="29" t="s">
        <v>91</v>
      </c>
      <c r="AC14" s="32" t="s">
        <v>78</v>
      </c>
      <c r="AD14" s="31">
        <v>7.11</v>
      </c>
      <c r="AE14" s="30" t="s">
        <v>92</v>
      </c>
      <c r="AF14" s="32" t="s">
        <v>78</v>
      </c>
      <c r="AG14" s="31">
        <v>3.03</v>
      </c>
    </row>
    <row r="15" spans="1:33" ht="15">
      <c r="A15" t="s">
        <v>68</v>
      </c>
      <c r="B15">
        <v>0.2</v>
      </c>
      <c r="C15">
        <v>0.2</v>
      </c>
      <c r="D15">
        <v>3.3</v>
      </c>
      <c r="E15">
        <v>0.3</v>
      </c>
      <c r="F15">
        <v>0.2</v>
      </c>
      <c r="G15">
        <v>0.02</v>
      </c>
      <c r="H15" s="1">
        <v>0.2</v>
      </c>
      <c r="I15" s="1">
        <v>0.005</v>
      </c>
      <c r="J15" s="1">
        <v>0</v>
      </c>
      <c r="K15" s="1">
        <v>0</v>
      </c>
      <c r="L15" s="1">
        <v>1.2</v>
      </c>
      <c r="M15" s="1">
        <v>0.06</v>
      </c>
      <c r="O15" s="5" t="s">
        <v>8</v>
      </c>
      <c r="P15" s="25">
        <v>16.19</v>
      </c>
      <c r="Q15" s="28" t="s">
        <v>78</v>
      </c>
      <c r="R15" s="27">
        <v>5.83</v>
      </c>
      <c r="S15" s="25">
        <v>16.43</v>
      </c>
      <c r="T15" s="28" t="s">
        <v>78</v>
      </c>
      <c r="U15" s="27">
        <v>4.77</v>
      </c>
      <c r="V15" s="25">
        <v>16.53</v>
      </c>
      <c r="W15" s="28" t="s">
        <v>78</v>
      </c>
      <c r="X15" s="27">
        <v>0.79</v>
      </c>
      <c r="Y15" s="25">
        <v>25.63</v>
      </c>
      <c r="Z15" s="28" t="s">
        <v>78</v>
      </c>
      <c r="AA15" s="27">
        <v>3.42</v>
      </c>
      <c r="AB15" s="25">
        <v>19.01</v>
      </c>
      <c r="AC15" s="28" t="s">
        <v>78</v>
      </c>
      <c r="AD15" s="27">
        <v>5.71</v>
      </c>
      <c r="AE15" s="26">
        <v>14.22</v>
      </c>
      <c r="AF15" s="28" t="s">
        <v>78</v>
      </c>
      <c r="AG15" s="27">
        <v>4.23</v>
      </c>
    </row>
    <row r="16" spans="1:33" ht="15">
      <c r="A16" t="s">
        <v>71</v>
      </c>
      <c r="B16">
        <v>9.2</v>
      </c>
      <c r="C16">
        <v>3.2</v>
      </c>
      <c r="D16">
        <v>16.2</v>
      </c>
      <c r="E16">
        <v>3.4</v>
      </c>
      <c r="F16">
        <v>0.8</v>
      </c>
      <c r="G16">
        <v>0.02</v>
      </c>
      <c r="H16" s="1">
        <v>9.2</v>
      </c>
      <c r="I16" s="1">
        <v>0.3</v>
      </c>
      <c r="J16" s="1">
        <v>1.7</v>
      </c>
      <c r="K16" s="1">
        <v>0.3</v>
      </c>
      <c r="L16" s="1">
        <v>6.1</v>
      </c>
      <c r="M16" s="1">
        <v>1</v>
      </c>
      <c r="O16" s="5" t="s">
        <v>10</v>
      </c>
      <c r="P16" s="25">
        <v>4.23</v>
      </c>
      <c r="Q16" s="28" t="s">
        <v>78</v>
      </c>
      <c r="R16" s="27">
        <v>2.62</v>
      </c>
      <c r="S16" s="25">
        <v>0.94</v>
      </c>
      <c r="T16" s="28" t="s">
        <v>78</v>
      </c>
      <c r="U16" s="27">
        <v>0.36</v>
      </c>
      <c r="V16" s="25">
        <v>1.15</v>
      </c>
      <c r="W16" s="28" t="s">
        <v>78</v>
      </c>
      <c r="X16" s="27">
        <v>0.25</v>
      </c>
      <c r="Y16" s="25">
        <v>0.18</v>
      </c>
      <c r="Z16" s="28" t="s">
        <v>78</v>
      </c>
      <c r="AA16" s="27">
        <v>0.03</v>
      </c>
      <c r="AB16" s="25">
        <v>0.9</v>
      </c>
      <c r="AC16" s="28" t="s">
        <v>78</v>
      </c>
      <c r="AD16" s="27">
        <v>0.35</v>
      </c>
      <c r="AE16" s="26">
        <v>5.13</v>
      </c>
      <c r="AF16" s="28" t="s">
        <v>78</v>
      </c>
      <c r="AG16" s="27">
        <v>3.57</v>
      </c>
    </row>
    <row r="17" spans="1:33" ht="15">
      <c r="A17" s="42" t="s">
        <v>76</v>
      </c>
      <c r="B17" s="42">
        <v>38.2</v>
      </c>
      <c r="C17" s="42">
        <f>AVERAGE(C13:C16)</f>
        <v>3.6499999999999995</v>
      </c>
      <c r="D17" s="42">
        <v>38</v>
      </c>
      <c r="E17" s="42">
        <f>AVERAGE(E13:E16)</f>
        <v>3.18</v>
      </c>
      <c r="F17" s="42">
        <v>29</v>
      </c>
      <c r="G17" s="42">
        <f>AVERAGE(G13:G16)</f>
        <v>0.035</v>
      </c>
      <c r="H17" s="42">
        <v>30.37</v>
      </c>
      <c r="I17" s="42">
        <f>AVERAGE(I13:I16)</f>
        <v>0.09675</v>
      </c>
      <c r="J17" s="42">
        <v>12</v>
      </c>
      <c r="K17" s="42">
        <f>AVERAGE(K13:K16)</f>
        <v>0.4375</v>
      </c>
      <c r="L17" s="42">
        <v>23.7</v>
      </c>
      <c r="M17" s="42">
        <f>AVERAGE(M13:M16)</f>
        <v>1.09</v>
      </c>
      <c r="O17" s="5" t="s">
        <v>13</v>
      </c>
      <c r="P17" s="25">
        <v>0.4</v>
      </c>
      <c r="Q17" s="28" t="s">
        <v>78</v>
      </c>
      <c r="R17" s="27">
        <v>0.29</v>
      </c>
      <c r="S17" s="25">
        <v>1.24</v>
      </c>
      <c r="T17" s="28" t="s">
        <v>78</v>
      </c>
      <c r="U17" s="27">
        <v>1.05</v>
      </c>
      <c r="V17" s="25">
        <v>1.16</v>
      </c>
      <c r="W17" s="28" t="s">
        <v>78</v>
      </c>
      <c r="X17" s="27">
        <v>0.02</v>
      </c>
      <c r="Y17" s="25">
        <v>0.18</v>
      </c>
      <c r="Z17" s="28" t="s">
        <v>78</v>
      </c>
      <c r="AA17" s="27">
        <v>0.02</v>
      </c>
      <c r="AB17" s="25">
        <v>0.34</v>
      </c>
      <c r="AC17" s="28" t="s">
        <v>78</v>
      </c>
      <c r="AD17" s="27">
        <v>0</v>
      </c>
      <c r="AE17" s="26">
        <v>5.81</v>
      </c>
      <c r="AF17" s="28" t="s">
        <v>78</v>
      </c>
      <c r="AG17" s="27">
        <v>3.53</v>
      </c>
    </row>
    <row r="18" spans="1:33" ht="15">
      <c r="A18" t="s">
        <v>67</v>
      </c>
      <c r="B18">
        <v>1.5</v>
      </c>
      <c r="C18">
        <v>0.6</v>
      </c>
      <c r="D18">
        <v>1.5</v>
      </c>
      <c r="E18">
        <v>0.9</v>
      </c>
      <c r="F18">
        <v>3.9</v>
      </c>
      <c r="G18">
        <v>0.5</v>
      </c>
      <c r="H18" s="1">
        <v>0.22</v>
      </c>
      <c r="I18" s="1">
        <v>0.001</v>
      </c>
      <c r="J18" s="1">
        <v>13.6</v>
      </c>
      <c r="K18" s="1">
        <v>1.5</v>
      </c>
      <c r="L18" s="1">
        <v>1.3</v>
      </c>
      <c r="M18" s="1">
        <v>0.3</v>
      </c>
      <c r="O18" s="5" t="s">
        <v>16</v>
      </c>
      <c r="P18" s="25">
        <v>12.28</v>
      </c>
      <c r="Q18" s="28" t="s">
        <v>78</v>
      </c>
      <c r="R18" s="27">
        <v>4.62</v>
      </c>
      <c r="S18" s="25">
        <v>9.68</v>
      </c>
      <c r="T18" s="28" t="s">
        <v>78</v>
      </c>
      <c r="U18" s="27">
        <v>0.27</v>
      </c>
      <c r="V18" s="25">
        <v>6.22</v>
      </c>
      <c r="W18" s="28" t="s">
        <v>78</v>
      </c>
      <c r="X18" s="27">
        <v>0.48</v>
      </c>
      <c r="Y18" s="25">
        <v>8.34</v>
      </c>
      <c r="Z18" s="28" t="s">
        <v>78</v>
      </c>
      <c r="AA18" s="27">
        <v>2.62</v>
      </c>
      <c r="AB18" s="25">
        <v>6.87</v>
      </c>
      <c r="AC18" s="28" t="s">
        <v>78</v>
      </c>
      <c r="AD18" s="27">
        <v>3.26</v>
      </c>
      <c r="AE18" s="26">
        <v>21.69</v>
      </c>
      <c r="AF18" s="28" t="s">
        <v>78</v>
      </c>
      <c r="AG18" s="27">
        <v>5.29</v>
      </c>
    </row>
    <row r="19" spans="1:33" ht="15">
      <c r="A19" t="s">
        <v>70</v>
      </c>
      <c r="B19">
        <v>1.2</v>
      </c>
      <c r="C19">
        <v>0.7</v>
      </c>
      <c r="D19">
        <v>3.7</v>
      </c>
      <c r="E19">
        <v>0.2</v>
      </c>
      <c r="F19">
        <v>8</v>
      </c>
      <c r="G19">
        <v>0.2</v>
      </c>
      <c r="H19" s="1">
        <v>0.08</v>
      </c>
      <c r="I19" s="1">
        <v>0.01</v>
      </c>
      <c r="J19" s="1">
        <v>2.3</v>
      </c>
      <c r="K19" s="1">
        <v>0.5</v>
      </c>
      <c r="L19" s="1">
        <v>1.5</v>
      </c>
      <c r="M19" s="1">
        <v>1</v>
      </c>
      <c r="O19" s="10" t="s">
        <v>26</v>
      </c>
      <c r="P19" s="29" t="s">
        <v>93</v>
      </c>
      <c r="Q19" s="32" t="s">
        <v>78</v>
      </c>
      <c r="R19" s="31">
        <v>4.1</v>
      </c>
      <c r="S19" s="29" t="s">
        <v>94</v>
      </c>
      <c r="T19" s="32" t="s">
        <v>78</v>
      </c>
      <c r="U19" s="31">
        <v>3.15</v>
      </c>
      <c r="V19" s="29" t="s">
        <v>95</v>
      </c>
      <c r="W19" s="32" t="s">
        <v>78</v>
      </c>
      <c r="X19" s="31">
        <v>0.96</v>
      </c>
      <c r="Y19" s="29">
        <v>34.24</v>
      </c>
      <c r="Z19" s="32" t="s">
        <v>78</v>
      </c>
      <c r="AA19" s="31">
        <v>3.2</v>
      </c>
      <c r="AB19" s="29" t="s">
        <v>96</v>
      </c>
      <c r="AC19" s="32" t="s">
        <v>78</v>
      </c>
      <c r="AD19" s="31">
        <v>8.19</v>
      </c>
      <c r="AE19" s="30">
        <v>44.11</v>
      </c>
      <c r="AF19" s="32" t="s">
        <v>78</v>
      </c>
      <c r="AG19" s="31">
        <v>3.24</v>
      </c>
    </row>
    <row r="20" spans="1:33" ht="15">
      <c r="A20" t="s">
        <v>103</v>
      </c>
      <c r="B20">
        <v>0.1</v>
      </c>
      <c r="C20">
        <v>0.1</v>
      </c>
      <c r="D20">
        <v>3.7</v>
      </c>
      <c r="E20">
        <v>0.2</v>
      </c>
      <c r="F20">
        <v>2.3</v>
      </c>
      <c r="G20">
        <v>0.05</v>
      </c>
      <c r="H20" s="1">
        <v>0.2</v>
      </c>
      <c r="I20" s="1">
        <v>0.01</v>
      </c>
      <c r="J20" s="1">
        <v>0</v>
      </c>
      <c r="K20" s="1">
        <v>0</v>
      </c>
      <c r="L20" s="1">
        <v>0</v>
      </c>
      <c r="M20" s="1">
        <v>0</v>
      </c>
      <c r="O20" s="5" t="s">
        <v>9</v>
      </c>
      <c r="P20">
        <v>1.5</v>
      </c>
      <c r="Q20" s="28" t="s">
        <v>78</v>
      </c>
      <c r="R20">
        <v>0.6</v>
      </c>
      <c r="S20" s="25">
        <v>3.12</v>
      </c>
      <c r="T20" s="28" t="s">
        <v>78</v>
      </c>
      <c r="U20" s="27">
        <v>1.79</v>
      </c>
      <c r="V20" s="25">
        <v>1.46</v>
      </c>
      <c r="W20" s="28" t="s">
        <v>78</v>
      </c>
      <c r="X20" s="27">
        <v>0.09</v>
      </c>
      <c r="Y20" s="25">
        <v>2.82</v>
      </c>
      <c r="Z20" s="28" t="s">
        <v>78</v>
      </c>
      <c r="AA20" s="27">
        <v>0.93</v>
      </c>
      <c r="AB20" s="25">
        <v>7.14</v>
      </c>
      <c r="AC20" s="28" t="s">
        <v>78</v>
      </c>
      <c r="AD20" s="27">
        <v>3.3</v>
      </c>
      <c r="AE20" s="26">
        <v>5.13</v>
      </c>
      <c r="AF20" s="28" t="s">
        <v>78</v>
      </c>
      <c r="AG20" s="27">
        <v>2.38</v>
      </c>
    </row>
    <row r="21" spans="1:33" ht="15">
      <c r="A21" t="s">
        <v>73</v>
      </c>
      <c r="B21">
        <v>1.1</v>
      </c>
      <c r="C21">
        <v>1.3</v>
      </c>
      <c r="D21">
        <v>2.5</v>
      </c>
      <c r="E21">
        <v>0.1</v>
      </c>
      <c r="F21">
        <v>1.4</v>
      </c>
      <c r="G21">
        <v>0.05</v>
      </c>
      <c r="H21" s="1">
        <v>1.13</v>
      </c>
      <c r="I21" s="1">
        <v>0.01</v>
      </c>
      <c r="J21" s="1">
        <v>3.1</v>
      </c>
      <c r="K21" s="1">
        <v>0.4</v>
      </c>
      <c r="L21" s="1">
        <v>2.3</v>
      </c>
      <c r="M21" s="1">
        <v>0.03</v>
      </c>
      <c r="O21" s="5" t="s">
        <v>14</v>
      </c>
      <c r="P21" s="25">
        <v>1.6</v>
      </c>
      <c r="Q21" s="28" t="s">
        <v>78</v>
      </c>
      <c r="R21" s="27">
        <v>0.8</v>
      </c>
      <c r="S21" s="25">
        <v>1.08</v>
      </c>
      <c r="T21" s="28" t="s">
        <v>78</v>
      </c>
      <c r="U21" s="27">
        <v>0.9</v>
      </c>
      <c r="V21" s="25">
        <v>1.01</v>
      </c>
      <c r="W21" s="28" t="s">
        <v>78</v>
      </c>
      <c r="X21" s="27">
        <v>0.24</v>
      </c>
      <c r="Y21" s="25">
        <v>2.4</v>
      </c>
      <c r="Z21" s="28" t="s">
        <v>78</v>
      </c>
      <c r="AA21" s="27">
        <v>1.87</v>
      </c>
      <c r="AB21" s="25">
        <v>0.78</v>
      </c>
      <c r="AC21" s="28" t="s">
        <v>78</v>
      </c>
      <c r="AD21" s="27">
        <v>0.52</v>
      </c>
      <c r="AE21" s="26">
        <v>6.39</v>
      </c>
      <c r="AF21" s="28" t="s">
        <v>78</v>
      </c>
      <c r="AG21" s="27">
        <v>3.83</v>
      </c>
    </row>
    <row r="22" spans="1:33" ht="15">
      <c r="A22" t="s">
        <v>72</v>
      </c>
      <c r="B22">
        <v>0</v>
      </c>
      <c r="C22">
        <v>0</v>
      </c>
      <c r="D22">
        <v>5</v>
      </c>
      <c r="E22">
        <v>0.4</v>
      </c>
      <c r="F22">
        <v>0.2</v>
      </c>
      <c r="G22">
        <v>0.01</v>
      </c>
      <c r="H22" s="1">
        <v>0.2</v>
      </c>
      <c r="I22" s="1">
        <v>0.01</v>
      </c>
      <c r="J22" s="1">
        <v>0.2</v>
      </c>
      <c r="K22" s="1">
        <v>0.02</v>
      </c>
      <c r="L22" s="1">
        <v>1.1</v>
      </c>
      <c r="M22" s="1">
        <v>0.3</v>
      </c>
      <c r="O22" s="5" t="s">
        <v>15</v>
      </c>
      <c r="P22" s="25">
        <v>3.73</v>
      </c>
      <c r="Q22" s="28" t="s">
        <v>78</v>
      </c>
      <c r="R22" s="27">
        <v>2.6</v>
      </c>
      <c r="S22" s="25">
        <v>1.07</v>
      </c>
      <c r="T22" s="28" t="s">
        <v>78</v>
      </c>
      <c r="U22" s="27">
        <v>0.93</v>
      </c>
      <c r="V22" s="25">
        <v>1.73</v>
      </c>
      <c r="W22" s="28" t="s">
        <v>78</v>
      </c>
      <c r="X22" s="27">
        <v>0.4</v>
      </c>
      <c r="Y22" s="25">
        <v>1.17</v>
      </c>
      <c r="Z22" s="28" t="s">
        <v>78</v>
      </c>
      <c r="AA22" s="27">
        <v>0.47</v>
      </c>
      <c r="AB22" s="25">
        <v>0.47</v>
      </c>
      <c r="AC22" s="28" t="s">
        <v>78</v>
      </c>
      <c r="AD22" s="27">
        <v>0.17</v>
      </c>
      <c r="AE22" s="26">
        <v>4.6</v>
      </c>
      <c r="AF22" s="28" t="s">
        <v>78</v>
      </c>
      <c r="AG22" s="27">
        <v>1.94</v>
      </c>
    </row>
    <row r="23" spans="1:33" ht="15">
      <c r="A23" s="42" t="s">
        <v>75</v>
      </c>
      <c r="B23" s="42">
        <v>4</v>
      </c>
      <c r="C23" s="42">
        <f>AVERAGE(C18:C22)</f>
        <v>0.54</v>
      </c>
      <c r="D23" s="42">
        <v>16.4</v>
      </c>
      <c r="E23" s="42">
        <f>AVERAGE(E18:E22)</f>
        <v>0.36000000000000004</v>
      </c>
      <c r="F23" s="42">
        <v>15.1</v>
      </c>
      <c r="G23" s="42">
        <f>AVERAGE(G18:G22)</f>
        <v>0.162</v>
      </c>
      <c r="H23" s="42">
        <v>1.83</v>
      </c>
      <c r="I23" s="42">
        <f>AVERAGE(I18:I22)</f>
        <v>0.0082</v>
      </c>
      <c r="J23" s="42">
        <v>19.3</v>
      </c>
      <c r="K23" s="42">
        <f>AVERAGE(K18:K22)</f>
        <v>0.484</v>
      </c>
      <c r="L23" s="42">
        <v>6.2</v>
      </c>
      <c r="M23" s="42">
        <f>AVERAGE(M18:M22)</f>
        <v>0.326</v>
      </c>
      <c r="O23" s="5" t="s">
        <v>18</v>
      </c>
      <c r="P23" s="25">
        <v>2.22</v>
      </c>
      <c r="Q23" s="28" t="s">
        <v>78</v>
      </c>
      <c r="R23" s="27">
        <v>1.02</v>
      </c>
      <c r="S23" s="25">
        <v>1.01</v>
      </c>
      <c r="T23" s="28" t="s">
        <v>78</v>
      </c>
      <c r="U23" s="27">
        <v>0.6</v>
      </c>
      <c r="V23" s="25">
        <v>1.27</v>
      </c>
      <c r="W23" s="28" t="s">
        <v>78</v>
      </c>
      <c r="X23" s="27">
        <v>0.52</v>
      </c>
      <c r="Y23" s="25">
        <v>0.43</v>
      </c>
      <c r="Z23" s="28" t="s">
        <v>78</v>
      </c>
      <c r="AA23" s="27">
        <v>0.09</v>
      </c>
      <c r="AB23" s="25">
        <v>0.27</v>
      </c>
      <c r="AC23" s="28" t="s">
        <v>78</v>
      </c>
      <c r="AD23" s="27">
        <v>0.07</v>
      </c>
      <c r="AE23" s="26">
        <v>2.22</v>
      </c>
      <c r="AF23" s="28" t="s">
        <v>78</v>
      </c>
      <c r="AG23" s="27">
        <v>1.01</v>
      </c>
    </row>
    <row r="24" spans="1:33" ht="15">
      <c r="A24" s="42" t="s">
        <v>74</v>
      </c>
      <c r="B24" s="42">
        <v>42.2</v>
      </c>
      <c r="C24" s="42">
        <f>(C17+C23)/2</f>
        <v>2.0949999999999998</v>
      </c>
      <c r="D24" s="42">
        <v>54.3</v>
      </c>
      <c r="E24" s="42">
        <f>(E17+E23)/2</f>
        <v>1.77</v>
      </c>
      <c r="F24" s="42">
        <v>44</v>
      </c>
      <c r="G24" s="42">
        <f>(G17+G23)/2</f>
        <v>0.0985</v>
      </c>
      <c r="H24" s="42">
        <v>32.2</v>
      </c>
      <c r="I24" s="42">
        <f>(I17+I23)/2</f>
        <v>0.052475</v>
      </c>
      <c r="J24" s="42">
        <v>31.1</v>
      </c>
      <c r="K24" s="42">
        <f>(K17+K23)/2</f>
        <v>0.46075</v>
      </c>
      <c r="L24" s="42">
        <v>29.1</v>
      </c>
      <c r="M24" s="42">
        <f>(M17+M23)/2</f>
        <v>0.7080000000000001</v>
      </c>
      <c r="O24" s="5" t="s">
        <v>19</v>
      </c>
      <c r="P24" s="25">
        <v>3.3</v>
      </c>
      <c r="Q24" s="28" t="s">
        <v>78</v>
      </c>
      <c r="R24" s="27">
        <v>1.54</v>
      </c>
      <c r="S24" s="25">
        <v>1.46</v>
      </c>
      <c r="T24" s="28" t="s">
        <v>78</v>
      </c>
      <c r="U24" s="27">
        <v>1</v>
      </c>
      <c r="V24" s="25">
        <v>1.77</v>
      </c>
      <c r="W24" s="28" t="s">
        <v>78</v>
      </c>
      <c r="X24" s="27">
        <v>0.47</v>
      </c>
      <c r="Y24" s="25">
        <v>1.99</v>
      </c>
      <c r="Z24" s="28" t="s">
        <v>78</v>
      </c>
      <c r="AA24" s="27">
        <v>0.94</v>
      </c>
      <c r="AB24" s="25">
        <v>2.62</v>
      </c>
      <c r="AC24" s="28" t="s">
        <v>78</v>
      </c>
      <c r="AD24" s="27">
        <v>0.56</v>
      </c>
      <c r="AE24" s="26">
        <v>2.54</v>
      </c>
      <c r="AF24" s="28" t="s">
        <v>78</v>
      </c>
      <c r="AG24" s="27">
        <v>1.24</v>
      </c>
    </row>
    <row r="25" spans="15:33" ht="15">
      <c r="O25" s="34" t="s">
        <v>27</v>
      </c>
      <c r="P25" s="29" t="s">
        <v>97</v>
      </c>
      <c r="Q25" s="32" t="s">
        <v>78</v>
      </c>
      <c r="R25" s="31">
        <v>2.78</v>
      </c>
      <c r="S25" s="29" t="s">
        <v>98</v>
      </c>
      <c r="T25" s="32" t="s">
        <v>78</v>
      </c>
      <c r="U25" s="31">
        <v>4.87</v>
      </c>
      <c r="V25" s="29" t="s">
        <v>99</v>
      </c>
      <c r="W25" s="32" t="s">
        <v>78</v>
      </c>
      <c r="X25" s="31">
        <v>0.68</v>
      </c>
      <c r="Y25" s="29" t="s">
        <v>100</v>
      </c>
      <c r="Z25" s="32" t="s">
        <v>78</v>
      </c>
      <c r="AA25" s="31">
        <v>2.34</v>
      </c>
      <c r="AB25" s="29" t="s">
        <v>101</v>
      </c>
      <c r="AC25" s="32" t="s">
        <v>78</v>
      </c>
      <c r="AD25" s="31">
        <v>3.94</v>
      </c>
      <c r="AE25" s="30" t="s">
        <v>102</v>
      </c>
      <c r="AF25" s="32" t="s">
        <v>78</v>
      </c>
      <c r="AG25" s="31">
        <v>1.94</v>
      </c>
    </row>
    <row r="26" ht="15">
      <c r="H26" s="17"/>
    </row>
    <row r="27" spans="8:31" ht="15">
      <c r="H27" s="17"/>
      <c r="O27" s="35" t="s">
        <v>28</v>
      </c>
      <c r="P27">
        <v>7.3</v>
      </c>
      <c r="R27">
        <v>6.61</v>
      </c>
      <c r="S27">
        <v>5.6</v>
      </c>
      <c r="T27">
        <v>3.91</v>
      </c>
      <c r="U27">
        <v>6.5</v>
      </c>
      <c r="V27">
        <v>2.7</v>
      </c>
      <c r="X27">
        <v>0.43</v>
      </c>
      <c r="Y27">
        <v>0.13</v>
      </c>
      <c r="AA27">
        <v>1.4</v>
      </c>
      <c r="AB27">
        <v>0.6</v>
      </c>
      <c r="AD27">
        <v>1.37</v>
      </c>
      <c r="AE27">
        <v>0.78</v>
      </c>
    </row>
    <row r="28" ht="15">
      <c r="H28" s="17"/>
    </row>
    <row r="29" ht="15">
      <c r="H29" s="17"/>
    </row>
    <row r="30" ht="15">
      <c r="H30" s="17"/>
    </row>
    <row r="31" ht="15">
      <c r="H31" s="17"/>
    </row>
    <row r="32" ht="15">
      <c r="H32" s="18"/>
    </row>
    <row r="33" ht="15">
      <c r="H33" s="18"/>
    </row>
    <row r="34" ht="15">
      <c r="H34" s="17"/>
    </row>
    <row r="35" ht="15">
      <c r="H35" s="17"/>
    </row>
    <row r="36" ht="15">
      <c r="H36" s="17"/>
    </row>
    <row r="37" ht="15">
      <c r="H37" s="17"/>
    </row>
    <row r="38" ht="15">
      <c r="H38" s="17"/>
    </row>
    <row r="39" ht="15">
      <c r="H39" s="18"/>
    </row>
    <row r="40" ht="15">
      <c r="H40" s="18"/>
    </row>
    <row r="41" ht="15">
      <c r="H41" s="17"/>
    </row>
    <row r="42" ht="15">
      <c r="H42" s="17"/>
    </row>
    <row r="43" ht="15">
      <c r="H43" s="17"/>
    </row>
    <row r="44" ht="15">
      <c r="H44" s="17"/>
    </row>
    <row r="45" ht="15">
      <c r="H45" s="17"/>
    </row>
    <row r="49" ht="15">
      <c r="H49" s="17"/>
    </row>
    <row r="50" ht="15">
      <c r="H50" s="17"/>
    </row>
    <row r="51" ht="15">
      <c r="H51" s="17"/>
    </row>
    <row r="52" ht="15">
      <c r="H52" s="17"/>
    </row>
    <row r="53" ht="15">
      <c r="H53" s="17"/>
    </row>
    <row r="54" ht="15">
      <c r="H54" s="17"/>
    </row>
    <row r="55" ht="15">
      <c r="H55" s="17"/>
    </row>
    <row r="56" ht="15">
      <c r="H56" s="18"/>
    </row>
    <row r="57" ht="15">
      <c r="H57" s="17"/>
    </row>
    <row r="58" ht="15">
      <c r="H58" s="17"/>
    </row>
    <row r="59" ht="15">
      <c r="H59" s="17"/>
    </row>
    <row r="60" ht="15">
      <c r="H60" s="17"/>
    </row>
    <row r="61" ht="15">
      <c r="H61" s="17"/>
    </row>
    <row r="62" ht="15">
      <c r="H62" s="17"/>
    </row>
    <row r="63" ht="15">
      <c r="H63" s="18"/>
    </row>
    <row r="65" ht="15">
      <c r="H65" s="17"/>
    </row>
    <row r="67" ht="15">
      <c r="H67" s="17"/>
    </row>
    <row r="69" ht="15">
      <c r="H69" s="17"/>
    </row>
    <row r="73" ht="15">
      <c r="H73" s="17"/>
    </row>
    <row r="74" ht="15">
      <c r="H74" s="17"/>
    </row>
    <row r="75" ht="15">
      <c r="H75" s="17"/>
    </row>
    <row r="76" ht="15">
      <c r="H76" s="17"/>
    </row>
    <row r="77" ht="15">
      <c r="H77" s="17"/>
    </row>
    <row r="78" ht="15">
      <c r="H78" s="17"/>
    </row>
    <row r="79" ht="15">
      <c r="H79" s="17"/>
    </row>
    <row r="80" ht="15">
      <c r="H80" s="18"/>
    </row>
    <row r="81" ht="15">
      <c r="H81" s="17"/>
    </row>
    <row r="82" ht="15">
      <c r="H82" s="17"/>
    </row>
    <row r="83" ht="15">
      <c r="H83" s="17"/>
    </row>
    <row r="84" ht="15">
      <c r="H84" s="17"/>
    </row>
    <row r="85" ht="15">
      <c r="H85" s="17"/>
    </row>
    <row r="86" ht="15">
      <c r="H86" s="17"/>
    </row>
    <row r="87" ht="15">
      <c r="H87" s="18"/>
    </row>
    <row r="89" ht="15">
      <c r="H89" s="17"/>
    </row>
    <row r="90" ht="15">
      <c r="H90" s="18"/>
    </row>
    <row r="91" ht="15">
      <c r="H91" s="17"/>
    </row>
    <row r="92" ht="15">
      <c r="H92" s="17"/>
    </row>
    <row r="93" ht="15">
      <c r="H93" s="17"/>
    </row>
    <row r="94" ht="15">
      <c r="H94" s="17"/>
    </row>
    <row r="97" ht="15">
      <c r="H97" s="17"/>
    </row>
    <row r="98" ht="15">
      <c r="H98" s="17"/>
    </row>
    <row r="99" ht="15">
      <c r="H99" s="17"/>
    </row>
    <row r="100" ht="15">
      <c r="H100" s="17"/>
    </row>
    <row r="101" ht="15">
      <c r="H101" s="17"/>
    </row>
    <row r="102" ht="15">
      <c r="H102" s="17"/>
    </row>
    <row r="103" ht="15">
      <c r="H103" s="17"/>
    </row>
    <row r="104" ht="15">
      <c r="H104" s="18"/>
    </row>
    <row r="105" ht="15">
      <c r="H105" s="17"/>
    </row>
    <row r="106" ht="15">
      <c r="H106" s="17"/>
    </row>
    <row r="107" ht="15">
      <c r="H107" s="17"/>
    </row>
    <row r="108" ht="15">
      <c r="H108" s="17"/>
    </row>
    <row r="109" ht="15">
      <c r="H109" s="17"/>
    </row>
    <row r="110" ht="15">
      <c r="H110" s="17"/>
    </row>
    <row r="111" ht="15">
      <c r="H111" s="18"/>
    </row>
    <row r="112" ht="15">
      <c r="H112" s="17"/>
    </row>
    <row r="113" ht="15">
      <c r="H113" s="17"/>
    </row>
    <row r="115" ht="15">
      <c r="H115" s="17"/>
    </row>
    <row r="117" ht="15">
      <c r="H117" s="17"/>
    </row>
    <row r="119" ht="15">
      <c r="H119" s="17"/>
    </row>
    <row r="121" ht="15">
      <c r="H121" s="17"/>
    </row>
    <row r="122" ht="15">
      <c r="H122" s="17"/>
    </row>
    <row r="123" ht="15">
      <c r="H123" s="17"/>
    </row>
    <row r="124" ht="15">
      <c r="H124" s="17"/>
    </row>
    <row r="125" ht="15">
      <c r="H125" s="17"/>
    </row>
    <row r="126" ht="15">
      <c r="H126" s="17"/>
    </row>
    <row r="127" ht="15">
      <c r="H127" s="17"/>
    </row>
    <row r="128" ht="15">
      <c r="H128" s="18"/>
    </row>
    <row r="129" ht="15">
      <c r="H129" s="17"/>
    </row>
    <row r="130" ht="15">
      <c r="H130" s="17"/>
    </row>
    <row r="131" ht="15">
      <c r="H131" s="17"/>
    </row>
    <row r="132" ht="15">
      <c r="H132" s="17"/>
    </row>
    <row r="133" ht="15">
      <c r="H133" s="18"/>
    </row>
    <row r="134" ht="15">
      <c r="H134" s="17"/>
    </row>
    <row r="135" ht="15">
      <c r="H135" s="18"/>
    </row>
    <row r="136" ht="15">
      <c r="H136" s="17"/>
    </row>
    <row r="137" ht="15">
      <c r="H137" s="17"/>
    </row>
    <row r="139" ht="15">
      <c r="H139" s="17"/>
    </row>
    <row r="140" ht="15">
      <c r="H140" s="18"/>
    </row>
    <row r="141" ht="15">
      <c r="H141" s="17"/>
    </row>
    <row r="142" ht="15">
      <c r="H142" s="17"/>
    </row>
    <row r="144" ht="15">
      <c r="H144" s="17"/>
    </row>
    <row r="145" ht="15">
      <c r="H145" s="17"/>
    </row>
    <row r="146" ht="15">
      <c r="H146" s="17"/>
    </row>
    <row r="147" ht="15">
      <c r="H147" s="17"/>
    </row>
    <row r="148" ht="15">
      <c r="H148" s="17"/>
    </row>
    <row r="150" ht="15">
      <c r="H150" s="17"/>
    </row>
    <row r="151" ht="15">
      <c r="H151" s="17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2" sqref="A2:N8"/>
    </sheetView>
  </sheetViews>
  <sheetFormatPr defaultColWidth="11.421875" defaultRowHeight="15"/>
  <cols>
    <col min="2" max="2" width="18.28125" style="46" customWidth="1"/>
    <col min="3" max="3" width="11.421875" style="45" customWidth="1"/>
    <col min="4" max="4" width="11.421875" style="44" customWidth="1"/>
    <col min="5" max="5" width="11.421875" style="45" customWidth="1"/>
    <col min="6" max="6" width="11.421875" style="44" customWidth="1"/>
    <col min="7" max="7" width="11.421875" style="45" customWidth="1"/>
    <col min="8" max="8" width="11.421875" style="44" customWidth="1"/>
    <col min="9" max="9" width="11.421875" style="45" customWidth="1"/>
    <col min="10" max="10" width="11.421875" style="44" customWidth="1"/>
    <col min="11" max="11" width="11.421875" style="45" customWidth="1"/>
    <col min="12" max="12" width="11.421875" style="44" customWidth="1"/>
    <col min="13" max="13" width="11.421875" style="45" customWidth="1"/>
    <col min="14" max="14" width="11.421875" style="44" customWidth="1"/>
  </cols>
  <sheetData>
    <row r="1" ht="15.75">
      <c r="N1" s="46"/>
    </row>
    <row r="2" spans="3:13" s="46" customFormat="1" ht="15.75">
      <c r="C2" s="46" t="s">
        <v>113</v>
      </c>
      <c r="E2" s="46" t="s">
        <v>114</v>
      </c>
      <c r="G2" s="46" t="s">
        <v>117</v>
      </c>
      <c r="I2" s="46" t="s">
        <v>115</v>
      </c>
      <c r="K2" s="46" t="s">
        <v>118</v>
      </c>
      <c r="M2" s="46" t="s">
        <v>116</v>
      </c>
    </row>
    <row r="3" spans="2:14" ht="15.75">
      <c r="B3" s="46" t="s">
        <v>58</v>
      </c>
      <c r="C3" s="47">
        <v>23.56</v>
      </c>
      <c r="D3" s="48" t="s">
        <v>119</v>
      </c>
      <c r="E3" s="47">
        <v>27.9</v>
      </c>
      <c r="F3" s="48" t="s">
        <v>122</v>
      </c>
      <c r="G3" s="47">
        <v>22.2</v>
      </c>
      <c r="H3" s="48" t="s">
        <v>124</v>
      </c>
      <c r="I3" s="47">
        <v>45.89</v>
      </c>
      <c r="J3" s="48" t="s">
        <v>128</v>
      </c>
      <c r="K3" s="47">
        <v>25</v>
      </c>
      <c r="L3" s="48" t="s">
        <v>132</v>
      </c>
      <c r="M3" s="47">
        <v>38.2</v>
      </c>
      <c r="N3" s="48" t="s">
        <v>106</v>
      </c>
    </row>
    <row r="4" spans="2:14" ht="15.75">
      <c r="B4" s="46" t="s">
        <v>64</v>
      </c>
      <c r="C4" s="47">
        <v>27.6</v>
      </c>
      <c r="D4" s="48" t="s">
        <v>120</v>
      </c>
      <c r="E4" s="47">
        <v>22.5</v>
      </c>
      <c r="F4" s="48" t="s">
        <v>123</v>
      </c>
      <c r="G4" s="47">
        <v>33.3</v>
      </c>
      <c r="H4" s="48" t="s">
        <v>109</v>
      </c>
      <c r="I4" s="47">
        <v>17.46</v>
      </c>
      <c r="J4" s="48" t="s">
        <v>129</v>
      </c>
      <c r="K4" s="47">
        <v>45.4</v>
      </c>
      <c r="L4" s="48" t="s">
        <v>110</v>
      </c>
      <c r="M4" s="47">
        <v>24.5</v>
      </c>
      <c r="N4" s="48" t="s">
        <v>136</v>
      </c>
    </row>
    <row r="5" spans="1:14" ht="15.75">
      <c r="A5" s="46" t="s">
        <v>41</v>
      </c>
      <c r="B5" s="46" t="s">
        <v>76</v>
      </c>
      <c r="C5" s="47">
        <v>38.2</v>
      </c>
      <c r="D5" s="48" t="s">
        <v>104</v>
      </c>
      <c r="E5" s="47">
        <v>38</v>
      </c>
      <c r="F5" s="48" t="s">
        <v>106</v>
      </c>
      <c r="G5" s="47">
        <v>29</v>
      </c>
      <c r="H5" s="48" t="s">
        <v>125</v>
      </c>
      <c r="I5" s="47">
        <v>30.37</v>
      </c>
      <c r="J5" s="48" t="s">
        <v>127</v>
      </c>
      <c r="K5" s="47">
        <v>12</v>
      </c>
      <c r="L5" s="48" t="s">
        <v>133</v>
      </c>
      <c r="M5" s="47">
        <v>23.7</v>
      </c>
      <c r="N5" s="48" t="s">
        <v>111</v>
      </c>
    </row>
    <row r="6" spans="2:14" ht="15.75">
      <c r="B6" s="46" t="s">
        <v>75</v>
      </c>
      <c r="C6" s="47">
        <v>4</v>
      </c>
      <c r="D6" s="48" t="s">
        <v>105</v>
      </c>
      <c r="E6" s="47">
        <v>16.4</v>
      </c>
      <c r="F6" s="48" t="s">
        <v>107</v>
      </c>
      <c r="G6" s="47">
        <v>15.1</v>
      </c>
      <c r="H6" s="48" t="s">
        <v>126</v>
      </c>
      <c r="I6" s="47">
        <v>1.83</v>
      </c>
      <c r="J6" s="48" t="s">
        <v>130</v>
      </c>
      <c r="K6" s="47">
        <v>19.3</v>
      </c>
      <c r="L6" s="48" t="s">
        <v>134</v>
      </c>
      <c r="M6" s="47">
        <v>6.2</v>
      </c>
      <c r="N6" s="48" t="s">
        <v>137</v>
      </c>
    </row>
    <row r="7" spans="2:14" ht="15.75">
      <c r="B7" s="46" t="s">
        <v>74</v>
      </c>
      <c r="C7" s="47">
        <v>42.2</v>
      </c>
      <c r="D7" s="48" t="s">
        <v>121</v>
      </c>
      <c r="E7" s="47">
        <v>54.3</v>
      </c>
      <c r="F7" s="48" t="s">
        <v>108</v>
      </c>
      <c r="G7" s="47">
        <v>44</v>
      </c>
      <c r="H7" s="48" t="s">
        <v>127</v>
      </c>
      <c r="I7" s="47">
        <v>32.2</v>
      </c>
      <c r="J7" s="48" t="s">
        <v>131</v>
      </c>
      <c r="K7" s="47">
        <v>31.1</v>
      </c>
      <c r="L7" s="48" t="s">
        <v>135</v>
      </c>
      <c r="M7" s="47">
        <v>29.1</v>
      </c>
      <c r="N7" s="48" t="s">
        <v>138</v>
      </c>
    </row>
    <row r="8" spans="2:14" ht="15.75">
      <c r="B8" s="46" t="s">
        <v>112</v>
      </c>
      <c r="C8" s="49">
        <f>C5/C6</f>
        <v>9.55</v>
      </c>
      <c r="D8" s="50"/>
      <c r="E8" s="49">
        <f aca="true" t="shared" si="0" ref="D8:N8">E5/E6</f>
        <v>2.3170731707317076</v>
      </c>
      <c r="F8" s="50"/>
      <c r="G8" s="49">
        <f t="shared" si="0"/>
        <v>1.9205298013245033</v>
      </c>
      <c r="H8" s="50"/>
      <c r="I8" s="49">
        <f t="shared" si="0"/>
        <v>16.595628415300546</v>
      </c>
      <c r="J8" s="50"/>
      <c r="K8" s="49">
        <f t="shared" si="0"/>
        <v>0.6217616580310881</v>
      </c>
      <c r="L8" s="50"/>
      <c r="M8" s="49">
        <f t="shared" si="0"/>
        <v>3.82258064516129</v>
      </c>
      <c r="N8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Gastón Repossi</cp:lastModifiedBy>
  <dcterms:created xsi:type="dcterms:W3CDTF">2014-07-03T02:51:46Z</dcterms:created>
  <dcterms:modified xsi:type="dcterms:W3CDTF">2015-10-21T16:11:14Z</dcterms:modified>
  <cp:category/>
  <cp:version/>
  <cp:contentType/>
  <cp:contentStatus/>
</cp:coreProperties>
</file>